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6585" windowHeight="5370" activeTab="0"/>
  </bookViews>
  <sheets>
    <sheet name="ＲＣ並列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<sst xmlns="http://schemas.openxmlformats.org/spreadsheetml/2006/main" count="20" uniqueCount="20">
  <si>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周波数</t>
  </si>
  <si>
    <t>Hz</t>
  </si>
  <si>
    <t>※このワークシートが使用できず、エラー値 #NAME? が返される場合は、分析ツール アドインを組み込む必要があります。</t>
  </si>
  <si>
    <t>Ｒ</t>
  </si>
  <si>
    <t>Ｔ</t>
  </si>
  <si>
    <t>n</t>
  </si>
  <si>
    <t>F</t>
  </si>
  <si>
    <t>i0=</t>
  </si>
  <si>
    <t>ω</t>
  </si>
  <si>
    <t>log(ω)</t>
  </si>
  <si>
    <t>z</t>
  </si>
  <si>
    <t>φ</t>
  </si>
  <si>
    <t>R</t>
  </si>
  <si>
    <t>X</t>
  </si>
  <si>
    <t>追加インピーダンス</t>
  </si>
  <si>
    <t>総合インピーダンス実部</t>
  </si>
  <si>
    <t>総合インピーダンス虚数</t>
  </si>
  <si>
    <t>Ｒ</t>
  </si>
  <si>
    <t>Ｃ</t>
  </si>
  <si>
    <t>Rsol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</si>
</sst>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E+00"/>
    <numFmt numFmtId="178" formatCode="0_);[Red]\(0\)"/>
    <numFmt numFmtId="179" formatCode="0.0000_ "/>
    <numFmt numFmtId="180" formatCode="0_ "/>
    <numFmt numFmtId="181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5.25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275"/>
          <c:w val="0.91725"/>
          <c:h val="0.91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'ＲＣ並列'!$K$15:$K$142</c:f>
              <c:numCache/>
            </c:numRef>
          </c:xVal>
          <c:yVal>
            <c:numRef>
              <c:f>'ＲＣ並列'!$L$15:$L$142</c:f>
              <c:numCache/>
            </c:numRef>
          </c:yVal>
          <c:smooth val="1"/>
        </c:ser>
        <c:axId val="4086774"/>
        <c:axId val="36780967"/>
      </c:scatterChart>
      <c:valAx>
        <c:axId val="4086774"/>
        <c:scaling>
          <c:orientation val="minMax"/>
          <c:max val="1000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36780967"/>
        <c:crosses val="autoZero"/>
        <c:crossBetween val="midCat"/>
        <c:dispUnits/>
      </c:valAx>
      <c:valAx>
        <c:axId val="36780967"/>
        <c:scaling>
          <c:orientation val="minMax"/>
          <c:max val="1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4086774"/>
        <c:crosses val="autoZero"/>
        <c:crossBetween val="midCat"/>
        <c:dispUnits/>
        <c:majorUnit val="5000"/>
      </c:valAx>
      <c:spPr>
        <a:noFill/>
        <a:ln w="254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85"/>
          <c:w val="0.95425"/>
          <c:h val="0.92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'ＲＣ並列'!$H$15:$H$142</c:f>
              <c:numCache/>
            </c:numRef>
          </c:xVal>
          <c:yVal>
            <c:numRef>
              <c:f>'ＲＣ並列'!$I$15:$I$142</c:f>
              <c:numCache/>
            </c:numRef>
          </c:yVal>
          <c:smooth val="1"/>
        </c:ser>
        <c:axId val="62593248"/>
        <c:axId val="26468321"/>
      </c:scatterChart>
      <c:valAx>
        <c:axId val="62593248"/>
        <c:scaling>
          <c:logBase val="10"/>
          <c:orientation val="minMax"/>
          <c:min val="0.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26468321"/>
        <c:crossesAt val="0"/>
        <c:crossBetween val="midCat"/>
        <c:dispUnits/>
      </c:valAx>
      <c:valAx>
        <c:axId val="26468321"/>
        <c:scaling>
          <c:orientation val="minMax"/>
          <c:max val="1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62593248"/>
        <c:crossesAt val="0.1"/>
        <c:crossBetween val="midCat"/>
        <c:dispUnits/>
        <c:majorUnit val="5000"/>
      </c:valAx>
      <c:spPr>
        <a:noFill/>
        <a:ln w="254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075"/>
          <c:w val="0.95275"/>
          <c:h val="0.918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'ＲＣ並列'!$H$15:$H$142</c:f>
              <c:numCache/>
            </c:numRef>
          </c:xVal>
          <c:yVal>
            <c:numRef>
              <c:f>'ＲＣ並列'!$J$15:$J$142</c:f>
              <c:numCache/>
            </c:numRef>
          </c:yVal>
          <c:smooth val="1"/>
        </c:ser>
        <c:axId val="36888298"/>
        <c:axId val="63559227"/>
      </c:scatterChart>
      <c:valAx>
        <c:axId val="36888298"/>
        <c:scaling>
          <c:logBase val="10"/>
          <c:orientation val="minMax"/>
          <c:min val="0.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63559227"/>
        <c:crossesAt val="0"/>
        <c:crossBetween val="midCat"/>
        <c:dispUnits/>
      </c:valAx>
      <c:valAx>
        <c:axId val="63559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33CCCC"/>
            </a:solidFill>
          </a:ln>
        </c:spPr>
        <c:crossAx val="36888298"/>
        <c:crossesAt val="0.1"/>
        <c:crossBetween val="midCat"/>
        <c:dispUnits/>
      </c:valAx>
      <c:spPr>
        <a:noFill/>
        <a:ln w="254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22</xdr:row>
      <xdr:rowOff>28575</xdr:rowOff>
    </xdr:from>
    <xdr:to>
      <xdr:col>3</xdr:col>
      <xdr:colOff>104775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314325" y="3800475"/>
        <a:ext cx="2390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21</xdr:row>
      <xdr:rowOff>114300</xdr:rowOff>
    </xdr:from>
    <xdr:to>
      <xdr:col>6</xdr:col>
      <xdr:colOff>1495425</xdr:colOff>
      <xdr:row>36</xdr:row>
      <xdr:rowOff>104775</xdr:rowOff>
    </xdr:to>
    <xdr:graphicFrame>
      <xdr:nvGraphicFramePr>
        <xdr:cNvPr id="2" name="グラフ 2"/>
        <xdr:cNvGraphicFramePr/>
      </xdr:nvGraphicFramePr>
      <xdr:xfrm>
        <a:off x="2752725" y="3714750"/>
        <a:ext cx="42576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36</xdr:row>
      <xdr:rowOff>161925</xdr:rowOff>
    </xdr:from>
    <xdr:to>
      <xdr:col>6</xdr:col>
      <xdr:colOff>1476375</xdr:colOff>
      <xdr:row>51</xdr:row>
      <xdr:rowOff>9525</xdr:rowOff>
    </xdr:to>
    <xdr:graphicFrame>
      <xdr:nvGraphicFramePr>
        <xdr:cNvPr id="3" name="グラフ 3"/>
        <xdr:cNvGraphicFramePr/>
      </xdr:nvGraphicFramePr>
      <xdr:xfrm>
        <a:off x="2876550" y="6334125"/>
        <a:ext cx="41148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1724025</xdr:colOff>
      <xdr:row>0</xdr:row>
      <xdr:rowOff>28575</xdr:rowOff>
    </xdr:from>
    <xdr:to>
      <xdr:col>11</xdr:col>
      <xdr:colOff>590550</xdr:colOff>
      <xdr:row>10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7239000" y="28575"/>
          <a:ext cx="3429000" cy="1704975"/>
          <a:chOff x="2064" y="2880"/>
          <a:chExt cx="2160" cy="1076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2064" y="3380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2304" y="3284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352" y="3284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2400" y="3284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448" y="3284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2496" y="3284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2544" y="3284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592" y="3380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640" y="3380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2880" y="3092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2880" y="3380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880" y="3668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3120" y="3572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168" y="3572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 flipV="1">
            <a:off x="3216" y="3572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264" y="3572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3312" y="3572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3360" y="3572"/>
            <a:ext cx="48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 flipV="1">
            <a:off x="3408" y="3668"/>
            <a:ext cx="4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456" y="3668"/>
            <a:ext cx="2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2880" y="3092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3216" y="2996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3312" y="2948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3312" y="3092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V="1">
            <a:off x="3696" y="309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3696" y="3380"/>
            <a:ext cx="5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2112" y="3476"/>
            <a:ext cx="576" cy="3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電解液抵抗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3264" y="2880"/>
            <a:ext cx="76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静電容量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2976" y="3744"/>
            <a:ext cx="76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電極の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ESR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142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2" max="2" width="16.125" style="4" bestFit="1" customWidth="1"/>
    <col min="4" max="4" width="12.75390625" style="3" customWidth="1"/>
    <col min="5" max="6" width="12.75390625" style="2" customWidth="1"/>
    <col min="7" max="7" width="23.875" style="7" customWidth="1"/>
    <col min="8" max="10" width="9.00390625" style="5" customWidth="1"/>
    <col min="12" max="12" width="9.875" style="0" bestFit="1" customWidth="1"/>
  </cols>
  <sheetData>
    <row r="1" ht="13.5">
      <c r="A1" t="s">
        <v>2</v>
      </c>
    </row>
    <row r="2" spans="1:2" ht="13.5">
      <c r="A2" t="s">
        <v>3</v>
      </c>
      <c r="B2">
        <v>8.314</v>
      </c>
    </row>
    <row r="3" spans="1:2" ht="13.5">
      <c r="A3" t="s">
        <v>4</v>
      </c>
      <c r="B3">
        <v>298.15</v>
      </c>
    </row>
    <row r="4" spans="1:2" ht="13.5">
      <c r="A4" t="s">
        <v>5</v>
      </c>
      <c r="B4">
        <v>1</v>
      </c>
    </row>
    <row r="5" spans="1:2" ht="13.5">
      <c r="A5" t="s">
        <v>6</v>
      </c>
      <c r="B5">
        <v>96485</v>
      </c>
    </row>
    <row r="6" spans="1:2" ht="13.5">
      <c r="A6" t="s">
        <v>7</v>
      </c>
      <c r="B6">
        <v>5E-06</v>
      </c>
    </row>
    <row r="7" ht="13.5">
      <c r="B7" s="1">
        <v>5000000000</v>
      </c>
    </row>
    <row r="8" ht="13.5">
      <c r="B8" s="2" t="e">
        <f>2*#REF!^2*#REF!</f>
        <v>#REF!</v>
      </c>
    </row>
    <row r="9" ht="13.5">
      <c r="B9" s="2" t="e">
        <f>#REF!+#REF!-B8*2</f>
        <v>#REF!</v>
      </c>
    </row>
    <row r="10" ht="13.5"/>
    <row r="11" spans="3:7" ht="13.5">
      <c r="C11" t="s">
        <v>8</v>
      </c>
      <c r="D11" s="3" t="s">
        <v>17</v>
      </c>
      <c r="E11" s="2" t="s">
        <v>18</v>
      </c>
      <c r="F11" s="2" t="s">
        <v>19</v>
      </c>
      <c r="G11" s="7" t="s">
        <v>14</v>
      </c>
    </row>
    <row r="13" spans="1:13" ht="13.5">
      <c r="A13" t="s">
        <v>0</v>
      </c>
      <c r="B13" s="4" t="s">
        <v>1</v>
      </c>
      <c r="D13" s="3">
        <v>7000</v>
      </c>
      <c r="E13" s="2">
        <v>0.0005</v>
      </c>
      <c r="F13" s="2">
        <v>1000</v>
      </c>
      <c r="K13" t="s">
        <v>15</v>
      </c>
      <c r="L13" s="1" t="s">
        <v>16</v>
      </c>
      <c r="M13" s="1"/>
    </row>
    <row r="14" spans="8:12" ht="13.5">
      <c r="H14" s="5" t="s">
        <v>9</v>
      </c>
      <c r="I14" s="5" t="s">
        <v>10</v>
      </c>
      <c r="J14" s="5" t="s">
        <v>11</v>
      </c>
      <c r="K14" t="s">
        <v>12</v>
      </c>
      <c r="L14" t="s">
        <v>13</v>
      </c>
    </row>
    <row r="15" spans="1:16" ht="13.5">
      <c r="A15">
        <v>0</v>
      </c>
      <c r="B15" s="4">
        <f aca="true" t="shared" si="0" ref="B15:B46">EXP(A15/20*LN(10))*0.005</f>
        <v>0.005</v>
      </c>
      <c r="C15">
        <f aca="true" t="shared" si="1" ref="C15:C46">2*PI()*B15</f>
        <v>0.031415926535897934</v>
      </c>
      <c r="D15" s="3">
        <f aca="true" t="shared" si="2" ref="D15:F34">D$13</f>
        <v>7000</v>
      </c>
      <c r="E15" s="2">
        <f t="shared" si="2"/>
        <v>0.0005</v>
      </c>
      <c r="F15" s="2">
        <f>F$13</f>
        <v>1000</v>
      </c>
      <c r="G15" s="7" t="str">
        <f aca="true" t="shared" si="3" ref="G15:G46">IMSUM(IMDIV(1,COMPLEX(1/D15,C15*E15,"j")),COMPLEX(F15,0,"j"))</f>
        <v>7916.37914064253-760.495606418951j</v>
      </c>
      <c r="H15" s="6">
        <f aca="true" t="shared" si="4" ref="H15:H46">C15</f>
        <v>0.031415926535897934</v>
      </c>
      <c r="I15" s="6">
        <f aca="true" t="shared" si="5" ref="I15:I46">SQRT(K15^2+L15^2)</f>
        <v>7952.82416917303</v>
      </c>
      <c r="J15" s="6">
        <f aca="true" t="shared" si="6" ref="J15:J46">ATAN2(K15,L15)</f>
        <v>0.09577219608168137</v>
      </c>
      <c r="K15" s="1">
        <f aca="true" t="shared" si="7" ref="K15:K46">IMREAL(G15)</f>
        <v>7916.37914064253</v>
      </c>
      <c r="L15" s="1">
        <f aca="true" t="shared" si="8" ref="L15:L46">-IMAGINARY(G15)</f>
        <v>760.495606418951</v>
      </c>
      <c r="M15" s="1"/>
      <c r="N15" s="1"/>
      <c r="O15" s="1"/>
      <c r="P15" s="1"/>
    </row>
    <row r="16" spans="1:16" ht="13.5">
      <c r="A16">
        <f aca="true" t="shared" si="9" ref="A16:A47">A15+1</f>
        <v>1</v>
      </c>
      <c r="B16" s="4">
        <f t="shared" si="0"/>
        <v>0.005610092271509818</v>
      </c>
      <c r="C16">
        <f t="shared" si="1"/>
        <v>0.035249249332272234</v>
      </c>
      <c r="D16" s="3">
        <f t="shared" si="2"/>
        <v>7000</v>
      </c>
      <c r="E16" s="2">
        <f t="shared" si="2"/>
        <v>0.0005</v>
      </c>
      <c r="F16" s="2">
        <f t="shared" si="2"/>
        <v>1000</v>
      </c>
      <c r="G16" s="7" t="str">
        <f t="shared" si="3"/>
        <v>7895.05218726106-850.658947977278j</v>
      </c>
      <c r="H16" s="6">
        <f t="shared" si="4"/>
        <v>0.035249249332272234</v>
      </c>
      <c r="I16" s="6">
        <f t="shared" si="5"/>
        <v>7940.74742611484</v>
      </c>
      <c r="J16" s="6">
        <f t="shared" si="6"/>
        <v>0.10733176368433121</v>
      </c>
      <c r="K16" s="1">
        <f t="shared" si="7"/>
        <v>7895.05218726106</v>
      </c>
      <c r="L16" s="1">
        <f t="shared" si="8"/>
        <v>850.658947977278</v>
      </c>
      <c r="M16" s="1"/>
      <c r="N16" s="1"/>
      <c r="O16" s="1"/>
      <c r="P16" s="1"/>
    </row>
    <row r="17" spans="1:16" ht="13.5">
      <c r="A17">
        <f t="shared" si="9"/>
        <v>2</v>
      </c>
      <c r="B17" s="4">
        <f t="shared" si="0"/>
        <v>0.006294627058970837</v>
      </c>
      <c r="C17">
        <f t="shared" si="1"/>
        <v>0.03955030825110061</v>
      </c>
      <c r="D17" s="3">
        <f t="shared" si="2"/>
        <v>7000</v>
      </c>
      <c r="E17" s="2">
        <f t="shared" si="2"/>
        <v>0.0005</v>
      </c>
      <c r="F17" s="2">
        <f t="shared" si="2"/>
        <v>1000</v>
      </c>
      <c r="G17" s="7" t="str">
        <f t="shared" si="3"/>
        <v>7868.38943736024-950.764218026702j</v>
      </c>
      <c r="H17" s="6">
        <f t="shared" si="4"/>
        <v>0.03955030825110061</v>
      </c>
      <c r="I17" s="6">
        <f t="shared" si="5"/>
        <v>7925.623315313573</v>
      </c>
      <c r="J17" s="6">
        <f t="shared" si="6"/>
        <v>0.1202504104603927</v>
      </c>
      <c r="K17" s="1">
        <f t="shared" si="7"/>
        <v>7868.38943736024</v>
      </c>
      <c r="L17" s="1">
        <f t="shared" si="8"/>
        <v>950.764218026702</v>
      </c>
      <c r="M17" s="1"/>
      <c r="N17" s="1"/>
      <c r="O17" s="1"/>
      <c r="P17" s="1"/>
    </row>
    <row r="18" spans="1:16" ht="13.5">
      <c r="A18">
        <f t="shared" si="9"/>
        <v>3</v>
      </c>
      <c r="B18" s="4">
        <f t="shared" si="0"/>
        <v>0.007062687723113772</v>
      </c>
      <c r="C18">
        <f t="shared" si="1"/>
        <v>0.04437617573106609</v>
      </c>
      <c r="D18" s="3">
        <f t="shared" si="2"/>
        <v>7000</v>
      </c>
      <c r="E18" s="2">
        <f t="shared" si="2"/>
        <v>0.0005</v>
      </c>
      <c r="F18" s="2">
        <f t="shared" si="2"/>
        <v>1000</v>
      </c>
      <c r="G18" s="7" t="str">
        <f t="shared" si="3"/>
        <v>7835.11481040731-1061.60689589026j</v>
      </c>
      <c r="H18" s="6">
        <f t="shared" si="4"/>
        <v>0.04437617573106609</v>
      </c>
      <c r="I18" s="6">
        <f t="shared" si="5"/>
        <v>7906.708119923596</v>
      </c>
      <c r="J18" s="6">
        <f t="shared" si="6"/>
        <v>0.1346733339887883</v>
      </c>
      <c r="K18" s="1">
        <f t="shared" si="7"/>
        <v>7835.11481040731</v>
      </c>
      <c r="L18" s="1">
        <f t="shared" si="8"/>
        <v>1061.60689589026</v>
      </c>
      <c r="M18" s="1"/>
      <c r="N18" s="1"/>
      <c r="O18" s="1"/>
      <c r="P18" s="1"/>
    </row>
    <row r="19" spans="1:16" ht="13.5">
      <c r="A19">
        <f t="shared" si="9"/>
        <v>4</v>
      </c>
      <c r="B19" s="4">
        <f t="shared" si="0"/>
        <v>0.007924465962305569</v>
      </c>
      <c r="C19">
        <f t="shared" si="1"/>
        <v>0.04979088810160309</v>
      </c>
      <c r="D19" s="3">
        <f t="shared" si="2"/>
        <v>7000</v>
      </c>
      <c r="E19" s="2">
        <f t="shared" si="2"/>
        <v>0.0005</v>
      </c>
      <c r="F19" s="2">
        <f t="shared" si="2"/>
        <v>1000</v>
      </c>
      <c r="G19" s="7" t="str">
        <f t="shared" si="3"/>
        <v>7793.68018831126-1183.92179518999j</v>
      </c>
      <c r="H19" s="6">
        <f t="shared" si="4"/>
        <v>0.04979088810160309</v>
      </c>
      <c r="I19" s="6">
        <f t="shared" si="5"/>
        <v>7883.09087191067</v>
      </c>
      <c r="J19" s="6">
        <f t="shared" si="6"/>
        <v>0.15075536586438912</v>
      </c>
      <c r="K19" s="1">
        <f t="shared" si="7"/>
        <v>7793.68018831126</v>
      </c>
      <c r="L19" s="1">
        <f t="shared" si="8"/>
        <v>1183.92179518999</v>
      </c>
      <c r="M19" s="1"/>
      <c r="N19" s="1"/>
      <c r="O19" s="1"/>
      <c r="P19" s="1"/>
    </row>
    <row r="20" spans="1:16" ht="13.5">
      <c r="A20">
        <f t="shared" si="9"/>
        <v>5</v>
      </c>
      <c r="B20" s="4">
        <f t="shared" si="0"/>
        <v>0.008891397050194615</v>
      </c>
      <c r="C20">
        <f t="shared" si="1"/>
        <v>0.05586629530608272</v>
      </c>
      <c r="D20" s="3">
        <f t="shared" si="2"/>
        <v>7000</v>
      </c>
      <c r="E20" s="2">
        <f t="shared" si="2"/>
        <v>0.0005</v>
      </c>
      <c r="F20" s="2">
        <f t="shared" si="2"/>
        <v>1000</v>
      </c>
      <c r="G20" s="7" t="str">
        <f t="shared" si="3"/>
        <v>7742.22598321404-1318.32115729503j</v>
      </c>
      <c r="H20" s="6">
        <f t="shared" si="4"/>
        <v>0.05586629530608272</v>
      </c>
      <c r="I20" s="6">
        <f t="shared" si="5"/>
        <v>7853.6637214058455</v>
      </c>
      <c r="J20" s="6">
        <f t="shared" si="6"/>
        <v>0.1686591313491051</v>
      </c>
      <c r="K20" s="1">
        <f t="shared" si="7"/>
        <v>7742.22598321404</v>
      </c>
      <c r="L20" s="1">
        <f t="shared" si="8"/>
        <v>1318.32115729503</v>
      </c>
      <c r="M20" s="1"/>
      <c r="N20" s="1"/>
      <c r="O20" s="1"/>
      <c r="P20" s="1"/>
    </row>
    <row r="21" spans="1:16" ht="13.5">
      <c r="A21">
        <f t="shared" si="9"/>
        <v>6</v>
      </c>
      <c r="B21" s="4">
        <f t="shared" si="0"/>
        <v>0.0099763115748444</v>
      </c>
      <c r="C21">
        <f t="shared" si="1"/>
        <v>0.06268301430690797</v>
      </c>
      <c r="D21" s="3">
        <f t="shared" si="2"/>
        <v>7000</v>
      </c>
      <c r="E21" s="2">
        <f t="shared" si="2"/>
        <v>0.0005</v>
      </c>
      <c r="F21" s="2">
        <f t="shared" si="2"/>
        <v>1000</v>
      </c>
      <c r="G21" s="7" t="str">
        <f t="shared" si="3"/>
        <v>7678.54676165315-1465.2100477352j</v>
      </c>
      <c r="H21" s="6">
        <f t="shared" si="4"/>
        <v>0.06268301430690797</v>
      </c>
      <c r="I21" s="6">
        <f t="shared" si="5"/>
        <v>7817.09158542218</v>
      </c>
      <c r="J21" s="6">
        <f t="shared" si="6"/>
        <v>0.18855196935447188</v>
      </c>
      <c r="K21" s="1">
        <f t="shared" si="7"/>
        <v>7678.54676165315</v>
      </c>
      <c r="L21" s="1">
        <f t="shared" si="8"/>
        <v>1465.2100477352</v>
      </c>
      <c r="M21" s="1"/>
      <c r="N21" s="1"/>
      <c r="O21" s="1"/>
      <c r="P21" s="1"/>
    </row>
    <row r="22" spans="1:16" ht="13.5">
      <c r="A22">
        <f t="shared" si="9"/>
        <v>7</v>
      </c>
      <c r="B22" s="4">
        <f t="shared" si="0"/>
        <v>0.011193605692841698</v>
      </c>
      <c r="C22">
        <f t="shared" si="1"/>
        <v>0.07033149882362473</v>
      </c>
      <c r="D22" s="3">
        <f t="shared" si="2"/>
        <v>7000</v>
      </c>
      <c r="E22" s="2">
        <f t="shared" si="2"/>
        <v>0.0005</v>
      </c>
      <c r="F22" s="2">
        <f t="shared" si="2"/>
        <v>1000</v>
      </c>
      <c r="G22" s="7" t="str">
        <f t="shared" si="3"/>
        <v>7600.0696591058-1624.67477012834j</v>
      </c>
      <c r="H22" s="6">
        <f t="shared" si="4"/>
        <v>0.07033149882362473</v>
      </c>
      <c r="I22" s="6">
        <f t="shared" si="5"/>
        <v>7771.78402504548</v>
      </c>
      <c r="J22" s="6">
        <f t="shared" si="6"/>
        <v>0.2106011993981946</v>
      </c>
      <c r="K22" s="1">
        <f t="shared" si="7"/>
        <v>7600.0696591058</v>
      </c>
      <c r="L22" s="1">
        <f t="shared" si="8"/>
        <v>1624.67477012834</v>
      </c>
      <c r="M22" s="1"/>
      <c r="N22" s="1"/>
      <c r="O22" s="1"/>
      <c r="P22" s="1"/>
    </row>
    <row r="23" spans="1:16" ht="13.5">
      <c r="A23">
        <f t="shared" si="9"/>
        <v>8</v>
      </c>
      <c r="B23" s="4">
        <f t="shared" si="0"/>
        <v>0.012559432157547902</v>
      </c>
      <c r="C23">
        <f t="shared" si="1"/>
        <v>0.07891323959882379</v>
      </c>
      <c r="D23" s="3">
        <f t="shared" si="2"/>
        <v>7000</v>
      </c>
      <c r="E23" s="2">
        <f t="shared" si="2"/>
        <v>0.0005</v>
      </c>
      <c r="F23" s="2">
        <f t="shared" si="2"/>
        <v>1000</v>
      </c>
      <c r="G23" s="7" t="str">
        <f t="shared" si="3"/>
        <v>7503.85705347319-1796.3415049203j</v>
      </c>
      <c r="H23" s="6">
        <f t="shared" si="4"/>
        <v>0.07891323959882379</v>
      </c>
      <c r="I23" s="6">
        <f t="shared" si="5"/>
        <v>7715.874122953191</v>
      </c>
      <c r="J23" s="6">
        <f t="shared" si="6"/>
        <v>0.23496726181388264</v>
      </c>
      <c r="K23" s="1">
        <f t="shared" si="7"/>
        <v>7503.85705347319</v>
      </c>
      <c r="L23" s="1">
        <f t="shared" si="8"/>
        <v>1796.3415049203</v>
      </c>
      <c r="M23" s="1"/>
      <c r="N23" s="1"/>
      <c r="O23" s="1"/>
      <c r="P23" s="1"/>
    </row>
    <row r="24" spans="1:16" ht="13.5">
      <c r="A24">
        <f t="shared" si="9"/>
        <v>9</v>
      </c>
      <c r="B24" s="4">
        <f t="shared" si="0"/>
        <v>0.014091914656322271</v>
      </c>
      <c r="C24">
        <f t="shared" si="1"/>
        <v>0.08854211111863276</v>
      </c>
      <c r="D24" s="3">
        <f t="shared" si="2"/>
        <v>7000</v>
      </c>
      <c r="E24" s="2">
        <f t="shared" si="2"/>
        <v>0.0005</v>
      </c>
      <c r="F24" s="2">
        <f t="shared" si="2"/>
        <v>1000</v>
      </c>
      <c r="G24" s="7" t="str">
        <f t="shared" si="3"/>
        <v>7386.64925114459-1979.20592684702j</v>
      </c>
      <c r="H24" s="6">
        <f t="shared" si="4"/>
        <v>0.08854211111863276</v>
      </c>
      <c r="I24" s="6">
        <f t="shared" si="5"/>
        <v>7647.211469568584</v>
      </c>
      <c r="J24" s="6">
        <f t="shared" si="6"/>
        <v>0.2617942375031597</v>
      </c>
      <c r="K24" s="1">
        <f t="shared" si="7"/>
        <v>7386.64925114459</v>
      </c>
      <c r="L24" s="1">
        <f t="shared" si="8"/>
        <v>1979.20592684702</v>
      </c>
      <c r="M24" s="1"/>
      <c r="N24" s="1"/>
      <c r="O24" s="1"/>
      <c r="P24" s="1"/>
    </row>
    <row r="25" spans="1:16" ht="13.5">
      <c r="A25">
        <f t="shared" si="9"/>
        <v>10</v>
      </c>
      <c r="B25" s="4">
        <f t="shared" si="0"/>
        <v>0.0158113883008419</v>
      </c>
      <c r="C25">
        <f t="shared" si="1"/>
        <v>0.09934588265796103</v>
      </c>
      <c r="D25" s="3">
        <f t="shared" si="2"/>
        <v>7000</v>
      </c>
      <c r="E25" s="2">
        <f t="shared" si="2"/>
        <v>0.0005</v>
      </c>
      <c r="F25" s="2">
        <f t="shared" si="2"/>
        <v>1000</v>
      </c>
      <c r="G25" s="7" t="str">
        <f t="shared" si="3"/>
        <v>7244.96692514848-2171.44112972027j</v>
      </c>
      <c r="H25" s="6">
        <f t="shared" si="4"/>
        <v>0.09934588265796103</v>
      </c>
      <c r="I25" s="6">
        <f t="shared" si="5"/>
        <v>7563.379028340194</v>
      </c>
      <c r="J25" s="6">
        <f t="shared" si="6"/>
        <v>0.2911973157319514</v>
      </c>
      <c r="K25" s="1">
        <f t="shared" si="7"/>
        <v>7244.96692514848</v>
      </c>
      <c r="L25" s="1">
        <f t="shared" si="8"/>
        <v>2171.44112972027</v>
      </c>
      <c r="M25" s="1"/>
      <c r="N25" s="1"/>
      <c r="O25" s="1"/>
      <c r="P25" s="1"/>
    </row>
    <row r="26" spans="1:16" ht="13.5">
      <c r="A26">
        <f t="shared" si="9"/>
        <v>11</v>
      </c>
      <c r="B26" s="4">
        <f t="shared" si="0"/>
        <v>0.01774066946167878</v>
      </c>
      <c r="C26">
        <f t="shared" si="1"/>
        <v>0.11146791370114968</v>
      </c>
      <c r="D26" s="3">
        <f t="shared" si="2"/>
        <v>7000</v>
      </c>
      <c r="E26" s="2">
        <f t="shared" si="2"/>
        <v>0.0005</v>
      </c>
      <c r="F26" s="2">
        <f t="shared" si="2"/>
        <v>1000</v>
      </c>
      <c r="G26" s="7" t="str">
        <f t="shared" si="3"/>
        <v>7075.29500162171-2370.20160632428j</v>
      </c>
      <c r="H26" s="6">
        <f t="shared" si="4"/>
        <v>0.11146791370114968</v>
      </c>
      <c r="I26" s="6">
        <f t="shared" si="5"/>
        <v>7461.746110301217</v>
      </c>
      <c r="J26" s="6">
        <f t="shared" si="6"/>
        <v>0.3232469801208161</v>
      </c>
      <c r="K26" s="1">
        <f t="shared" si="7"/>
        <v>7075.29500162171</v>
      </c>
      <c r="L26" s="1">
        <f t="shared" si="8"/>
        <v>2370.20160632428</v>
      </c>
      <c r="M26" s="1"/>
      <c r="N26" s="1"/>
      <c r="O26" s="1"/>
      <c r="P26" s="1"/>
    </row>
    <row r="27" spans="1:16" ht="13.5">
      <c r="A27">
        <f t="shared" si="9"/>
        <v>12</v>
      </c>
      <c r="B27" s="4">
        <f t="shared" si="0"/>
        <v>0.019905358527674864</v>
      </c>
      <c r="C27">
        <f t="shared" si="1"/>
        <v>0.12506905623522857</v>
      </c>
      <c r="D27" s="3">
        <f t="shared" si="2"/>
        <v>7000</v>
      </c>
      <c r="E27" s="2">
        <f t="shared" si="2"/>
        <v>0.0005</v>
      </c>
      <c r="F27" s="2">
        <f t="shared" si="2"/>
        <v>1000</v>
      </c>
      <c r="G27" s="7" t="str">
        <f t="shared" si="3"/>
        <v>6874.36679807184-2571.45528995042j</v>
      </c>
      <c r="H27" s="6">
        <f t="shared" si="4"/>
        <v>0.12506905623522857</v>
      </c>
      <c r="I27" s="6">
        <f t="shared" si="5"/>
        <v>7339.570912706443</v>
      </c>
      <c r="J27" s="6">
        <f t="shared" si="6"/>
        <v>0.35795008922671495</v>
      </c>
      <c r="K27" s="1">
        <f t="shared" si="7"/>
        <v>6874.36679807184</v>
      </c>
      <c r="L27" s="1">
        <f t="shared" si="8"/>
        <v>2571.45528995042</v>
      </c>
      <c r="M27" s="1"/>
      <c r="N27" s="1"/>
      <c r="O27" s="1"/>
      <c r="P27" s="1"/>
    </row>
    <row r="28" spans="1:16" ht="13.5">
      <c r="A28">
        <f t="shared" si="9"/>
        <v>13</v>
      </c>
      <c r="B28" s="4">
        <f t="shared" si="0"/>
        <v>0.02233417960754816</v>
      </c>
      <c r="C28">
        <f t="shared" si="1"/>
        <v>0.14032978915805655</v>
      </c>
      <c r="D28" s="3">
        <f t="shared" si="2"/>
        <v>7000</v>
      </c>
      <c r="E28" s="2">
        <f t="shared" si="2"/>
        <v>0.0005</v>
      </c>
      <c r="F28" s="2">
        <f t="shared" si="2"/>
        <v>1000</v>
      </c>
      <c r="G28" s="7" t="str">
        <f t="shared" si="3"/>
        <v>6639.55580319868-2769.89186882788j</v>
      </c>
      <c r="H28" s="6">
        <f t="shared" si="4"/>
        <v>0.14032978915805655</v>
      </c>
      <c r="I28" s="6">
        <f t="shared" si="5"/>
        <v>7194.164456612601</v>
      </c>
      <c r="J28" s="6">
        <f t="shared" si="6"/>
        <v>0.39522869027940266</v>
      </c>
      <c r="K28" s="1">
        <f t="shared" si="7"/>
        <v>6639.55580319868</v>
      </c>
      <c r="L28" s="1">
        <f t="shared" si="8"/>
        <v>2769.89186882788</v>
      </c>
      <c r="M28" s="1"/>
      <c r="N28" s="1"/>
      <c r="O28" s="1"/>
      <c r="P28" s="1"/>
    </row>
    <row r="29" spans="1:16" ht="13.5">
      <c r="A29">
        <f t="shared" si="9"/>
        <v>14</v>
      </c>
      <c r="B29" s="4">
        <f t="shared" si="0"/>
        <v>0.025059361681363614</v>
      </c>
      <c r="C29">
        <f t="shared" si="1"/>
        <v>0.15745261312364298</v>
      </c>
      <c r="D29" s="3">
        <f t="shared" si="2"/>
        <v>7000</v>
      </c>
      <c r="E29" s="2">
        <f t="shared" si="2"/>
        <v>0.0005</v>
      </c>
      <c r="F29" s="2">
        <f t="shared" si="2"/>
        <v>1000</v>
      </c>
      <c r="G29" s="7" t="str">
        <f t="shared" si="3"/>
        <v>6369.35923464878-2958.96874803255j</v>
      </c>
      <c r="H29" s="6">
        <f t="shared" si="4"/>
        <v>0.15745261312364298</v>
      </c>
      <c r="I29" s="6">
        <f t="shared" si="5"/>
        <v>7023.1213225914735</v>
      </c>
      <c r="J29" s="6">
        <f t="shared" si="6"/>
        <v>0.43489831902377246</v>
      </c>
      <c r="K29" s="1">
        <f t="shared" si="7"/>
        <v>6369.35923464878</v>
      </c>
      <c r="L29" s="1">
        <f t="shared" si="8"/>
        <v>2958.96874803255</v>
      </c>
      <c r="M29" s="1"/>
      <c r="N29" s="1"/>
      <c r="O29" s="1"/>
      <c r="P29" s="1"/>
    </row>
    <row r="30" spans="1:16" ht="13.5">
      <c r="A30">
        <f t="shared" si="9"/>
        <v>15</v>
      </c>
      <c r="B30" s="4">
        <f t="shared" si="0"/>
        <v>0.02811706625951746</v>
      </c>
      <c r="C30">
        <f t="shared" si="1"/>
        <v>0.176664737602795</v>
      </c>
      <c r="D30" s="3">
        <f t="shared" si="2"/>
        <v>7000</v>
      </c>
      <c r="E30" s="2">
        <f t="shared" si="2"/>
        <v>0.0005</v>
      </c>
      <c r="F30" s="2">
        <f t="shared" si="2"/>
        <v>1000</v>
      </c>
      <c r="G30" s="7" t="str">
        <f t="shared" si="3"/>
        <v>6063.92202691228-3131.15759643914j</v>
      </c>
      <c r="H30" s="6">
        <f t="shared" si="4"/>
        <v>0.176664737602795</v>
      </c>
      <c r="I30" s="6">
        <f t="shared" si="5"/>
        <v>6824.609750176963</v>
      </c>
      <c r="J30" s="6">
        <f t="shared" si="6"/>
        <v>0.4766485898350763</v>
      </c>
      <c r="K30" s="1">
        <f t="shared" si="7"/>
        <v>6063.92202691228</v>
      </c>
      <c r="L30" s="1">
        <f t="shared" si="8"/>
        <v>3131.15759643914</v>
      </c>
      <c r="M30" s="1"/>
      <c r="N30" s="1"/>
      <c r="O30" s="1"/>
      <c r="P30" s="1"/>
    </row>
    <row r="31" spans="1:16" ht="13.5">
      <c r="A31">
        <f t="shared" si="9"/>
        <v>16</v>
      </c>
      <c r="B31" s="4">
        <f t="shared" si="0"/>
        <v>0.03154786722400967</v>
      </c>
      <c r="C31">
        <f t="shared" si="1"/>
        <v>0.19822109581475</v>
      </c>
      <c r="D31" s="3">
        <f t="shared" si="2"/>
        <v>7000</v>
      </c>
      <c r="E31" s="2">
        <f t="shared" si="2"/>
        <v>0.0005</v>
      </c>
      <c r="F31" s="2">
        <f t="shared" si="2"/>
        <v>1000</v>
      </c>
      <c r="G31" s="7" t="str">
        <f t="shared" si="3"/>
        <v>5725.50827157036-3278.43399755319j</v>
      </c>
      <c r="H31" s="6">
        <f t="shared" si="4"/>
        <v>0.19822109581475</v>
      </c>
      <c r="I31" s="6">
        <f t="shared" si="5"/>
        <v>6597.694631015685</v>
      </c>
      <c r="J31" s="6">
        <f t="shared" si="6"/>
        <v>0.5200297927066369</v>
      </c>
      <c r="K31" s="1">
        <f t="shared" si="7"/>
        <v>5725.50827157036</v>
      </c>
      <c r="L31" s="1">
        <f t="shared" si="8"/>
        <v>3278.43399755319</v>
      </c>
      <c r="M31" s="1"/>
      <c r="N31" s="1"/>
      <c r="O31" s="1"/>
      <c r="P31" s="1"/>
    </row>
    <row r="32" spans="1:16" ht="13.5">
      <c r="A32">
        <f t="shared" si="9"/>
        <v>17</v>
      </c>
      <c r="B32" s="4">
        <f t="shared" si="0"/>
        <v>0.0353972892192069</v>
      </c>
      <c r="C32">
        <f t="shared" si="1"/>
        <v>0.22240772753610716</v>
      </c>
      <c r="D32" s="3">
        <f t="shared" si="2"/>
        <v>7000</v>
      </c>
      <c r="E32" s="2">
        <f t="shared" si="2"/>
        <v>0.0005</v>
      </c>
      <c r="F32" s="2">
        <f t="shared" si="2"/>
        <v>1000</v>
      </c>
      <c r="G32" s="7" t="str">
        <f t="shared" si="3"/>
        <v>5358.79436615114-3393.00342420503j</v>
      </c>
      <c r="H32" s="6">
        <f t="shared" si="4"/>
        <v>0.22240772753610716</v>
      </c>
      <c r="I32" s="6">
        <f t="shared" si="5"/>
        <v>6342.645291624012</v>
      </c>
      <c r="J32" s="6">
        <f t="shared" si="6"/>
        <v>0.5644495600614964</v>
      </c>
      <c r="K32" s="1">
        <f t="shared" si="7"/>
        <v>5358.79436615114</v>
      </c>
      <c r="L32" s="1">
        <f t="shared" si="8"/>
        <v>3393.00342420503</v>
      </c>
      <c r="M32" s="1"/>
      <c r="N32" s="1"/>
      <c r="O32" s="1"/>
      <c r="P32" s="1"/>
    </row>
    <row r="33" spans="1:16" ht="13.5">
      <c r="A33">
        <f t="shared" si="9"/>
        <v>18</v>
      </c>
      <c r="B33" s="4">
        <f t="shared" si="0"/>
        <v>0.03971641173621409</v>
      </c>
      <c r="C33">
        <f t="shared" si="1"/>
        <v>0.24954557467487526</v>
      </c>
      <c r="D33" s="3">
        <f t="shared" si="2"/>
        <v>7000</v>
      </c>
      <c r="E33" s="2">
        <f t="shared" si="2"/>
        <v>0.0005</v>
      </c>
      <c r="F33" s="2">
        <f t="shared" si="2"/>
        <v>1000</v>
      </c>
      <c r="G33" s="7" t="str">
        <f t="shared" si="3"/>
        <v>4970.85579151409-3468.18321655555j</v>
      </c>
      <c r="H33" s="6">
        <f t="shared" si="4"/>
        <v>0.24954557467487526</v>
      </c>
      <c r="I33" s="6">
        <f t="shared" si="5"/>
        <v>6061.163429872748</v>
      </c>
      <c r="J33" s="6">
        <f t="shared" si="6"/>
        <v>0.6091829896283212</v>
      </c>
      <c r="K33" s="1">
        <f t="shared" si="7"/>
        <v>4970.85579151409</v>
      </c>
      <c r="L33" s="1">
        <f t="shared" si="8"/>
        <v>3468.18321655555</v>
      </c>
      <c r="M33" s="1"/>
      <c r="N33" s="1"/>
      <c r="O33" s="1"/>
      <c r="P33" s="1"/>
    </row>
    <row r="34" spans="1:16" ht="13.5">
      <c r="A34">
        <f t="shared" si="9"/>
        <v>19</v>
      </c>
      <c r="B34" s="4">
        <f t="shared" si="0"/>
        <v>0.04456254690668729</v>
      </c>
      <c r="C34">
        <f t="shared" si="1"/>
        <v>0.27999473997459867</v>
      </c>
      <c r="D34" s="3">
        <f t="shared" si="2"/>
        <v>7000</v>
      </c>
      <c r="E34" s="2">
        <f t="shared" si="2"/>
        <v>0.0005</v>
      </c>
      <c r="F34" s="2">
        <f t="shared" si="2"/>
        <v>1000</v>
      </c>
      <c r="G34" s="7" t="str">
        <f t="shared" si="3"/>
        <v>4570.76558125327-3499.28453151639j</v>
      </c>
      <c r="H34" s="6">
        <f t="shared" si="4"/>
        <v>0.27999473997459867</v>
      </c>
      <c r="I34" s="6">
        <f t="shared" si="5"/>
        <v>5756.465081217763</v>
      </c>
      <c r="J34" s="6">
        <f t="shared" si="6"/>
        <v>0.6533976695468624</v>
      </c>
      <c r="K34" s="1">
        <f t="shared" si="7"/>
        <v>4570.76558125327</v>
      </c>
      <c r="L34" s="1">
        <f t="shared" si="8"/>
        <v>3499.28453151639</v>
      </c>
      <c r="M34" s="1"/>
      <c r="N34" s="1"/>
      <c r="O34" s="1"/>
      <c r="P34" s="1"/>
    </row>
    <row r="35" spans="1:16" ht="13.5">
      <c r="A35">
        <f t="shared" si="9"/>
        <v>20</v>
      </c>
      <c r="B35" s="4">
        <f t="shared" si="0"/>
        <v>0.05000000000000001</v>
      </c>
      <c r="C35">
        <f t="shared" si="1"/>
        <v>0.31415926535897937</v>
      </c>
      <c r="D35" s="3">
        <f aca="true" t="shared" si="10" ref="D35:F54">D$13</f>
        <v>7000</v>
      </c>
      <c r="E35" s="2">
        <f t="shared" si="10"/>
        <v>0.0005</v>
      </c>
      <c r="F35" s="2">
        <f t="shared" si="10"/>
        <v>1000</v>
      </c>
      <c r="G35" s="7" t="str">
        <f t="shared" si="3"/>
        <v>4168.8166149176-3484.29584929945j</v>
      </c>
      <c r="H35" s="6">
        <f t="shared" si="4"/>
        <v>0.31415926535897937</v>
      </c>
      <c r="I35" s="6">
        <f t="shared" si="5"/>
        <v>5433.171222615611</v>
      </c>
      <c r="J35" s="6">
        <f t="shared" si="6"/>
        <v>0.6961920968791682</v>
      </c>
      <c r="K35" s="1">
        <f t="shared" si="7"/>
        <v>4168.8166149176</v>
      </c>
      <c r="L35" s="1">
        <f t="shared" si="8"/>
        <v>3484.29584929945</v>
      </c>
      <c r="M35" s="1"/>
      <c r="N35" s="1"/>
      <c r="O35" s="1"/>
      <c r="P35" s="1"/>
    </row>
    <row r="36" spans="1:16" ht="13.5">
      <c r="A36">
        <f t="shared" si="9"/>
        <v>21</v>
      </c>
      <c r="B36" s="4">
        <f t="shared" si="0"/>
        <v>0.05610092271509818</v>
      </c>
      <c r="C36">
        <f t="shared" si="1"/>
        <v>0.35249249332272237</v>
      </c>
      <c r="D36" s="3">
        <f t="shared" si="10"/>
        <v>7000</v>
      </c>
      <c r="E36" s="2">
        <f t="shared" si="10"/>
        <v>0.0005</v>
      </c>
      <c r="F36" s="2">
        <f t="shared" si="10"/>
        <v>1000</v>
      </c>
      <c r="G36" s="7" t="str">
        <f t="shared" si="3"/>
        <v>3775.49324544393-3424.19187000416j</v>
      </c>
      <c r="H36" s="6">
        <f t="shared" si="4"/>
        <v>0.35249249332272237</v>
      </c>
      <c r="I36" s="6">
        <f t="shared" si="5"/>
        <v>5097.0029634085295</v>
      </c>
      <c r="J36" s="6">
        <f t="shared" si="6"/>
        <v>0.7366428403031478</v>
      </c>
      <c r="K36" s="1">
        <f t="shared" si="7"/>
        <v>3775.49324544393</v>
      </c>
      <c r="L36" s="1">
        <f t="shared" si="8"/>
        <v>3424.19187000416</v>
      </c>
      <c r="M36" s="1"/>
      <c r="N36" s="1"/>
      <c r="O36" s="1"/>
      <c r="P36" s="1"/>
    </row>
    <row r="37" spans="1:16" ht="13.5">
      <c r="A37">
        <f t="shared" si="9"/>
        <v>22</v>
      </c>
      <c r="B37" s="4">
        <f t="shared" si="0"/>
        <v>0.0629462705897084</v>
      </c>
      <c r="C37">
        <f t="shared" si="1"/>
        <v>0.39550308251100635</v>
      </c>
      <c r="D37" s="3">
        <f t="shared" si="10"/>
        <v>7000</v>
      </c>
      <c r="E37" s="2">
        <f t="shared" si="10"/>
        <v>0.0005</v>
      </c>
      <c r="F37" s="2">
        <f t="shared" si="10"/>
        <v>1000</v>
      </c>
      <c r="G37" s="7" t="str">
        <f t="shared" si="3"/>
        <v>3400.4022267234-3322.78267977386j</v>
      </c>
      <c r="H37" s="6">
        <f t="shared" si="4"/>
        <v>0.39550308251100635</v>
      </c>
      <c r="I37" s="6">
        <f t="shared" si="5"/>
        <v>4754.326454978729</v>
      </c>
      <c r="J37" s="6">
        <f t="shared" si="6"/>
        <v>0.7738536201918488</v>
      </c>
      <c r="K37" s="1">
        <f t="shared" si="7"/>
        <v>3400.4022267234</v>
      </c>
      <c r="L37" s="1">
        <f t="shared" si="8"/>
        <v>3322.78267977386</v>
      </c>
      <c r="M37" s="1"/>
      <c r="N37" s="1"/>
      <c r="O37" s="1"/>
      <c r="P37" s="1"/>
    </row>
    <row r="38" spans="1:16" ht="13.5">
      <c r="A38">
        <f t="shared" si="9"/>
        <v>23</v>
      </c>
      <c r="B38" s="4">
        <f t="shared" si="0"/>
        <v>0.07062687723113772</v>
      </c>
      <c r="C38">
        <f t="shared" si="1"/>
        <v>0.44376175731066103</v>
      </c>
      <c r="D38" s="3">
        <f t="shared" si="10"/>
        <v>7000</v>
      </c>
      <c r="E38" s="2">
        <f t="shared" si="10"/>
        <v>0.0005</v>
      </c>
      <c r="F38" s="2">
        <f t="shared" si="10"/>
        <v>1000</v>
      </c>
      <c r="G38" s="7" t="str">
        <f t="shared" si="3"/>
        <v>3051.38719572325-3186.14515414559j</v>
      </c>
      <c r="H38" s="6">
        <f t="shared" si="4"/>
        <v>0.44376175731066103</v>
      </c>
      <c r="I38" s="6">
        <f t="shared" si="5"/>
        <v>4411.6306238747175</v>
      </c>
      <c r="J38" s="6">
        <f t="shared" si="6"/>
        <v>0.8069991733313892</v>
      </c>
      <c r="K38" s="1">
        <f t="shared" si="7"/>
        <v>3051.38719572325</v>
      </c>
      <c r="L38" s="1">
        <f t="shared" si="8"/>
        <v>3186.14515414559</v>
      </c>
      <c r="M38" s="1"/>
      <c r="N38" s="1"/>
      <c r="O38" s="1"/>
      <c r="P38" s="1"/>
    </row>
    <row r="39" spans="1:16" ht="13.5">
      <c r="A39">
        <f t="shared" si="9"/>
        <v>24</v>
      </c>
      <c r="B39" s="4">
        <f t="shared" si="0"/>
        <v>0.07924465962305569</v>
      </c>
      <c r="C39">
        <f t="shared" si="1"/>
        <v>0.49790888101603087</v>
      </c>
      <c r="D39" s="3">
        <f t="shared" si="10"/>
        <v>7000</v>
      </c>
      <c r="E39" s="2">
        <f t="shared" si="10"/>
        <v>0.0005</v>
      </c>
      <c r="F39" s="2">
        <f t="shared" si="10"/>
        <v>1000</v>
      </c>
      <c r="G39" s="7" t="str">
        <f t="shared" si="3"/>
        <v>2733.98776783627-3021.78768212594j</v>
      </c>
      <c r="H39" s="6">
        <f t="shared" si="4"/>
        <v>0.49790888101603087</v>
      </c>
      <c r="I39" s="6">
        <f t="shared" si="5"/>
        <v>4075.0325042294344</v>
      </c>
      <c r="J39" s="6">
        <f t="shared" si="6"/>
        <v>0.8353584900504302</v>
      </c>
      <c r="K39" s="1">
        <f t="shared" si="7"/>
        <v>2733.98776783627</v>
      </c>
      <c r="L39" s="1">
        <f t="shared" si="8"/>
        <v>3021.78768212594</v>
      </c>
      <c r="M39" s="1"/>
      <c r="N39" s="1"/>
      <c r="O39" s="1"/>
      <c r="P39" s="1"/>
    </row>
    <row r="40" spans="1:16" ht="13.5">
      <c r="A40">
        <f t="shared" si="9"/>
        <v>25</v>
      </c>
      <c r="B40" s="4">
        <f t="shared" si="0"/>
        <v>0.08891397050194617</v>
      </c>
      <c r="C40">
        <f t="shared" si="1"/>
        <v>0.5586629530608274</v>
      </c>
      <c r="D40" s="3">
        <f t="shared" si="10"/>
        <v>7000</v>
      </c>
      <c r="E40" s="2">
        <f t="shared" si="10"/>
        <v>0.0005</v>
      </c>
      <c r="F40" s="2">
        <f t="shared" si="10"/>
        <v>1000</v>
      </c>
      <c r="G40" s="7" t="str">
        <f t="shared" si="3"/>
        <v>2451.29527229871-2837.74715904965j</v>
      </c>
      <c r="H40" s="6">
        <f t="shared" si="4"/>
        <v>0.5586629530608274</v>
      </c>
      <c r="I40" s="6">
        <f t="shared" si="5"/>
        <v>3749.8876584090312</v>
      </c>
      <c r="J40" s="6">
        <f t="shared" si="6"/>
        <v>0.85833506406458</v>
      </c>
      <c r="K40" s="1">
        <f t="shared" si="7"/>
        <v>2451.29527229871</v>
      </c>
      <c r="L40" s="1">
        <f t="shared" si="8"/>
        <v>2837.74715904965</v>
      </c>
      <c r="M40" s="1"/>
      <c r="N40" s="1"/>
      <c r="O40" s="1"/>
      <c r="P40" s="1"/>
    </row>
    <row r="41" spans="1:16" ht="13.5">
      <c r="A41">
        <f t="shared" si="9"/>
        <v>26</v>
      </c>
      <c r="B41" s="4">
        <f t="shared" si="0"/>
        <v>0.09976311574844403</v>
      </c>
      <c r="C41">
        <f t="shared" si="1"/>
        <v>0.6268301430690799</v>
      </c>
      <c r="D41" s="3">
        <f t="shared" si="10"/>
        <v>7000</v>
      </c>
      <c r="E41" s="2">
        <f t="shared" si="10"/>
        <v>0.0005</v>
      </c>
      <c r="F41" s="2">
        <f t="shared" si="10"/>
        <v>1000</v>
      </c>
      <c r="G41" s="7" t="str">
        <f t="shared" si="3"/>
        <v>2204.15163695664-2641.79490004639j</v>
      </c>
      <c r="H41" s="6">
        <f t="shared" si="4"/>
        <v>0.6268301430690799</v>
      </c>
      <c r="I41" s="6">
        <f t="shared" si="5"/>
        <v>3440.547155992743</v>
      </c>
      <c r="J41" s="6">
        <f t="shared" si="6"/>
        <v>0.8754650318503963</v>
      </c>
      <c r="K41" s="1">
        <f t="shared" si="7"/>
        <v>2204.15163695664</v>
      </c>
      <c r="L41" s="1">
        <f t="shared" si="8"/>
        <v>2641.79490004639</v>
      </c>
      <c r="M41" s="1"/>
      <c r="N41" s="1"/>
      <c r="O41" s="1"/>
      <c r="P41" s="1"/>
    </row>
    <row r="42" spans="1:16" ht="13.5">
      <c r="A42">
        <f t="shared" si="9"/>
        <v>27</v>
      </c>
      <c r="B42" s="4">
        <f t="shared" si="0"/>
        <v>0.11193605692841702</v>
      </c>
      <c r="C42">
        <f t="shared" si="1"/>
        <v>0.7033149882362475</v>
      </c>
      <c r="D42" s="3">
        <f t="shared" si="10"/>
        <v>7000</v>
      </c>
      <c r="E42" s="2">
        <f t="shared" si="10"/>
        <v>0.0005</v>
      </c>
      <c r="F42" s="2">
        <f t="shared" si="10"/>
        <v>1000</v>
      </c>
      <c r="G42" s="7" t="str">
        <f t="shared" si="3"/>
        <v>1991.5735140354-2440.85980025713j</v>
      </c>
      <c r="H42" s="6">
        <f t="shared" si="4"/>
        <v>0.7033149882362475</v>
      </c>
      <c r="I42" s="6">
        <f t="shared" si="5"/>
        <v>3150.263739168292</v>
      </c>
      <c r="J42" s="6">
        <f t="shared" si="6"/>
        <v>0.8864164836617844</v>
      </c>
      <c r="K42" s="1">
        <f t="shared" si="7"/>
        <v>1991.5735140354</v>
      </c>
      <c r="L42" s="1">
        <f t="shared" si="8"/>
        <v>2440.85980025713</v>
      </c>
      <c r="M42" s="1"/>
      <c r="N42" s="1"/>
      <c r="O42" s="1"/>
      <c r="P42" s="1"/>
    </row>
    <row r="43" spans="1:16" ht="13.5">
      <c r="A43">
        <f t="shared" si="9"/>
        <v>28</v>
      </c>
      <c r="B43" s="4">
        <f t="shared" si="0"/>
        <v>0.125594321575479</v>
      </c>
      <c r="C43">
        <f t="shared" si="1"/>
        <v>0.7891323959882378</v>
      </c>
      <c r="D43" s="3">
        <f t="shared" si="10"/>
        <v>7000</v>
      </c>
      <c r="E43" s="2">
        <f t="shared" si="10"/>
        <v>0.0005</v>
      </c>
      <c r="F43" s="2">
        <f t="shared" si="10"/>
        <v>1000</v>
      </c>
      <c r="G43" s="7" t="str">
        <f t="shared" si="3"/>
        <v>1811.27047114276-2240.69933740587j</v>
      </c>
      <c r="H43" s="6">
        <f t="shared" si="4"/>
        <v>0.7891323959882378</v>
      </c>
      <c r="I43" s="6">
        <f t="shared" si="5"/>
        <v>2881.220963460599</v>
      </c>
      <c r="J43" s="6">
        <f t="shared" si="6"/>
        <v>0.8909843053130054</v>
      </c>
      <c r="K43" s="1">
        <f t="shared" si="7"/>
        <v>1811.27047114276</v>
      </c>
      <c r="L43" s="1">
        <f t="shared" si="8"/>
        <v>2240.69933740587</v>
      </c>
      <c r="M43" s="1"/>
      <c r="N43" s="1"/>
      <c r="O43" s="1"/>
      <c r="P43" s="1"/>
    </row>
    <row r="44" spans="1:16" ht="13.5">
      <c r="A44">
        <f t="shared" si="9"/>
        <v>29</v>
      </c>
      <c r="B44" s="4">
        <f t="shared" si="0"/>
        <v>0.14091914656322274</v>
      </c>
      <c r="C44">
        <f t="shared" si="1"/>
        <v>0.8854211111863278</v>
      </c>
      <c r="D44" s="3">
        <f t="shared" si="10"/>
        <v>7000</v>
      </c>
      <c r="E44" s="2">
        <f t="shared" si="10"/>
        <v>0.0005</v>
      </c>
      <c r="F44" s="2">
        <f t="shared" si="10"/>
        <v>1000</v>
      </c>
      <c r="G44" s="7" t="str">
        <f t="shared" si="3"/>
        <v>1660.15071718758-2045.78983546936j</v>
      </c>
      <c r="H44" s="6">
        <f t="shared" si="4"/>
        <v>0.8854211111863278</v>
      </c>
      <c r="I44" s="6">
        <f t="shared" si="5"/>
        <v>2634.645413464246</v>
      </c>
      <c r="J44" s="6">
        <f t="shared" si="6"/>
        <v>0.889084699215836</v>
      </c>
      <c r="K44" s="1">
        <f t="shared" si="7"/>
        <v>1660.15071718758</v>
      </c>
      <c r="L44" s="1">
        <f t="shared" si="8"/>
        <v>2045.78983546936</v>
      </c>
      <c r="M44" s="1"/>
      <c r="N44" s="1"/>
      <c r="O44" s="1"/>
      <c r="P44" s="1"/>
    </row>
    <row r="45" spans="1:16" ht="13.5">
      <c r="A45">
        <f t="shared" si="9"/>
        <v>30</v>
      </c>
      <c r="B45" s="4">
        <f t="shared" si="0"/>
        <v>0.15811388300841903</v>
      </c>
      <c r="C45">
        <f t="shared" si="1"/>
        <v>0.9934588265796105</v>
      </c>
      <c r="D45" s="3">
        <f t="shared" si="10"/>
        <v>7000</v>
      </c>
      <c r="E45" s="2">
        <f t="shared" si="10"/>
        <v>0.0005</v>
      </c>
      <c r="F45" s="2">
        <f t="shared" si="10"/>
        <v>1000</v>
      </c>
      <c r="G45" s="7" t="str">
        <f t="shared" si="3"/>
        <v>1534.74851660639-1859.37721838038j</v>
      </c>
      <c r="H45" s="6">
        <f t="shared" si="4"/>
        <v>0.9934588265796105</v>
      </c>
      <c r="I45" s="6">
        <f t="shared" si="5"/>
        <v>2410.9617685598987</v>
      </c>
      <c r="J45" s="6">
        <f t="shared" si="6"/>
        <v>0.8807523849202279</v>
      </c>
      <c r="K45" s="1">
        <f t="shared" si="7"/>
        <v>1534.74851660639</v>
      </c>
      <c r="L45" s="1">
        <f t="shared" si="8"/>
        <v>1859.37721838038</v>
      </c>
      <c r="M45" s="1"/>
      <c r="N45" s="1"/>
      <c r="O45" s="1"/>
      <c r="P45" s="1"/>
    </row>
    <row r="46" spans="1:16" ht="13.5">
      <c r="A46">
        <f t="shared" si="9"/>
        <v>31</v>
      </c>
      <c r="B46" s="4">
        <f t="shared" si="0"/>
        <v>0.1774066946167878</v>
      </c>
      <c r="C46">
        <f t="shared" si="1"/>
        <v>1.1146791370114968</v>
      </c>
      <c r="D46" s="3">
        <f t="shared" si="10"/>
        <v>7000</v>
      </c>
      <c r="E46" s="2">
        <f t="shared" si="10"/>
        <v>0.0005</v>
      </c>
      <c r="F46" s="2">
        <f t="shared" si="10"/>
        <v>1000</v>
      </c>
      <c r="G46" s="7" t="str">
        <f t="shared" si="3"/>
        <v>1431.54621747825-1683.62447847729j</v>
      </c>
      <c r="H46" s="6">
        <f t="shared" si="4"/>
        <v>1.1146791370114968</v>
      </c>
      <c r="I46" s="6">
        <f t="shared" si="5"/>
        <v>2209.958360988779</v>
      </c>
      <c r="J46" s="6">
        <f t="shared" si="6"/>
        <v>0.8661418003583232</v>
      </c>
      <c r="K46" s="1">
        <f t="shared" si="7"/>
        <v>1431.54621747825</v>
      </c>
      <c r="L46" s="1">
        <f t="shared" si="8"/>
        <v>1683.62447847729</v>
      </c>
      <c r="M46" s="1"/>
      <c r="N46" s="1"/>
      <c r="O46" s="1"/>
      <c r="P46" s="1"/>
    </row>
    <row r="47" spans="1:16" ht="13.5">
      <c r="A47">
        <f t="shared" si="9"/>
        <v>32</v>
      </c>
      <c r="B47" s="4">
        <f aca="true" t="shared" si="11" ref="B47:B78">EXP(A47/20*LN(10))*0.005</f>
        <v>0.19905358527674877</v>
      </c>
      <c r="C47">
        <f aca="true" t="shared" si="12" ref="C47:C78">2*PI()*B47</f>
        <v>1.2506905623522866</v>
      </c>
      <c r="D47" s="3">
        <f t="shared" si="10"/>
        <v>7000</v>
      </c>
      <c r="E47" s="2">
        <f t="shared" si="10"/>
        <v>0.0005</v>
      </c>
      <c r="F47" s="2">
        <f t="shared" si="10"/>
        <v>1000</v>
      </c>
      <c r="G47" s="7" t="str">
        <f aca="true" t="shared" si="13" ref="G47:G78">IMSUM(IMDIV(1,COMPLEX(1/D47,C47*E47,"j")),COMPLEX(F47,0,"j"))</f>
        <v>1347.19157922821-1519.8023101412j</v>
      </c>
      <c r="H47" s="6">
        <f aca="true" t="shared" si="14" ref="H47:H78">C47</f>
        <v>1.2506905623522866</v>
      </c>
      <c r="I47" s="6">
        <f aca="true" t="shared" si="15" ref="I47:I78">SQRT(K47^2+L47^2)</f>
        <v>2030.941705971377</v>
      </c>
      <c r="J47" s="6">
        <f aca="true" t="shared" si="16" ref="J47:J78">ATAN2(K47,L47)</f>
        <v>0.8455317497081081</v>
      </c>
      <c r="K47" s="1">
        <f aca="true" t="shared" si="17" ref="K47:K78">IMREAL(G47)</f>
        <v>1347.19157922821</v>
      </c>
      <c r="L47" s="1">
        <f aca="true" t="shared" si="18" ref="L47:L78">-IMAGINARY(G47)</f>
        <v>1519.8023101412</v>
      </c>
      <c r="M47" s="1"/>
      <c r="N47" s="1"/>
      <c r="O47" s="1"/>
      <c r="P47" s="1"/>
    </row>
    <row r="48" spans="1:16" ht="13.5">
      <c r="A48">
        <f aca="true" t="shared" si="19" ref="A48:A79">A47+1</f>
        <v>33</v>
      </c>
      <c r="B48" s="4">
        <f t="shared" si="11"/>
        <v>0.22334179607548163</v>
      </c>
      <c r="C48">
        <f t="shared" si="12"/>
        <v>1.4032978915805656</v>
      </c>
      <c r="D48" s="3">
        <f t="shared" si="10"/>
        <v>7000</v>
      </c>
      <c r="E48" s="2">
        <f t="shared" si="10"/>
        <v>0.0005</v>
      </c>
      <c r="F48" s="2">
        <f t="shared" si="10"/>
        <v>1000</v>
      </c>
      <c r="G48" s="7" t="str">
        <f t="shared" si="13"/>
        <v>1278.62636185724-1368.48525146561j</v>
      </c>
      <c r="H48" s="6">
        <f t="shared" si="14"/>
        <v>1.4032978915805656</v>
      </c>
      <c r="I48" s="6">
        <f t="shared" si="15"/>
        <v>1872.8687238338878</v>
      </c>
      <c r="J48" s="6">
        <f t="shared" si="16"/>
        <v>0.8193311480307773</v>
      </c>
      <c r="K48" s="1">
        <f t="shared" si="17"/>
        <v>1278.62636185724</v>
      </c>
      <c r="L48" s="1">
        <f t="shared" si="18"/>
        <v>1368.48525146561</v>
      </c>
      <c r="M48" s="1"/>
      <c r="N48" s="1"/>
      <c r="O48" s="1"/>
      <c r="P48" s="1"/>
    </row>
    <row r="49" spans="1:16" ht="13.5">
      <c r="A49">
        <f t="shared" si="19"/>
        <v>34</v>
      </c>
      <c r="B49" s="4">
        <f t="shared" si="11"/>
        <v>0.2505936168136362</v>
      </c>
      <c r="C49">
        <f t="shared" si="12"/>
        <v>1.5745261312364303</v>
      </c>
      <c r="D49" s="3">
        <f t="shared" si="10"/>
        <v>7000</v>
      </c>
      <c r="E49" s="2">
        <f t="shared" si="10"/>
        <v>0.0005</v>
      </c>
      <c r="F49" s="2">
        <f t="shared" si="10"/>
        <v>1000</v>
      </c>
      <c r="G49" s="7" t="str">
        <f t="shared" si="13"/>
        <v>1223.14758628991-1229.73097007532j</v>
      </c>
      <c r="H49" s="6">
        <f t="shared" si="14"/>
        <v>1.5745261312364303</v>
      </c>
      <c r="I49" s="6">
        <f t="shared" si="15"/>
        <v>1734.4533077051167</v>
      </c>
      <c r="J49" s="6">
        <f t="shared" si="16"/>
        <v>0.7880820989557314</v>
      </c>
      <c r="K49" s="1">
        <f t="shared" si="17"/>
        <v>1223.14758628991</v>
      </c>
      <c r="L49" s="1">
        <f t="shared" si="18"/>
        <v>1229.73097007532</v>
      </c>
      <c r="M49" s="1"/>
      <c r="N49" s="1"/>
      <c r="O49" s="1"/>
      <c r="P49" s="1"/>
    </row>
    <row r="50" spans="1:16" ht="13.5">
      <c r="A50">
        <f t="shared" si="19"/>
        <v>35</v>
      </c>
      <c r="B50" s="4">
        <f t="shared" si="11"/>
        <v>0.2811706625951746</v>
      </c>
      <c r="C50">
        <f t="shared" si="12"/>
        <v>1.76664737602795</v>
      </c>
      <c r="D50" s="3">
        <f t="shared" si="10"/>
        <v>7000</v>
      </c>
      <c r="E50" s="2">
        <f t="shared" si="10"/>
        <v>0.0005</v>
      </c>
      <c r="F50" s="2">
        <f t="shared" si="10"/>
        <v>1000</v>
      </c>
      <c r="G50" s="7" t="str">
        <f t="shared" si="13"/>
        <v>1178.42224503273-1103.23216854233j</v>
      </c>
      <c r="H50" s="6">
        <f t="shared" si="14"/>
        <v>1.76664737602795</v>
      </c>
      <c r="I50" s="6">
        <f t="shared" si="15"/>
        <v>1614.2491150050514</v>
      </c>
      <c r="J50" s="6">
        <f t="shared" si="16"/>
        <v>0.752455893310551</v>
      </c>
      <c r="K50" s="1">
        <f t="shared" si="17"/>
        <v>1178.42224503273</v>
      </c>
      <c r="L50" s="1">
        <f t="shared" si="18"/>
        <v>1103.23216854233</v>
      </c>
      <c r="M50" s="1"/>
      <c r="N50" s="1"/>
      <c r="O50" s="1"/>
      <c r="P50" s="1"/>
    </row>
    <row r="51" spans="1:16" ht="13.5">
      <c r="A51">
        <f t="shared" si="19"/>
        <v>36</v>
      </c>
      <c r="B51" s="4">
        <f t="shared" si="11"/>
        <v>0.31547867224009685</v>
      </c>
      <c r="C51">
        <f t="shared" si="12"/>
        <v>1.982210958147501</v>
      </c>
      <c r="D51" s="3">
        <f t="shared" si="10"/>
        <v>7000</v>
      </c>
      <c r="E51" s="2">
        <f t="shared" si="10"/>
        <v>0.0005</v>
      </c>
      <c r="F51" s="2">
        <f t="shared" si="10"/>
        <v>1000</v>
      </c>
      <c r="G51" s="7" t="str">
        <f t="shared" si="13"/>
        <v>1142.47271813706-988.438440949181j</v>
      </c>
      <c r="H51" s="6">
        <f t="shared" si="14"/>
        <v>1.982210958147501</v>
      </c>
      <c r="I51" s="6">
        <f t="shared" si="15"/>
        <v>1510.7132299789823</v>
      </c>
      <c r="J51" s="6">
        <f t="shared" si="16"/>
        <v>0.7132380326576662</v>
      </c>
      <c r="K51" s="1">
        <f t="shared" si="17"/>
        <v>1142.47271813706</v>
      </c>
      <c r="L51" s="1">
        <f t="shared" si="18"/>
        <v>988.438440949181</v>
      </c>
      <c r="M51" s="1"/>
      <c r="N51" s="1"/>
      <c r="O51" s="1"/>
      <c r="P51" s="1"/>
    </row>
    <row r="52" spans="1:16" ht="13.5">
      <c r="A52">
        <f t="shared" si="19"/>
        <v>37</v>
      </c>
      <c r="B52" s="4">
        <f t="shared" si="11"/>
        <v>0.35397289219206934</v>
      </c>
      <c r="C52">
        <f t="shared" si="12"/>
        <v>2.224077275361074</v>
      </c>
      <c r="D52" s="3">
        <f t="shared" si="10"/>
        <v>7000</v>
      </c>
      <c r="E52" s="2">
        <f t="shared" si="10"/>
        <v>0.0005</v>
      </c>
      <c r="F52" s="2">
        <f t="shared" si="10"/>
        <v>1000</v>
      </c>
      <c r="G52" s="7" t="str">
        <f t="shared" si="13"/>
        <v>1113.64583414771-884.649910085815j</v>
      </c>
      <c r="H52" s="6">
        <f t="shared" si="14"/>
        <v>2.224077275361074</v>
      </c>
      <c r="I52" s="6">
        <f t="shared" si="15"/>
        <v>1422.2561328148279</v>
      </c>
      <c r="J52" s="6">
        <f t="shared" si="16"/>
        <v>0.671300264555639</v>
      </c>
      <c r="K52" s="1">
        <f t="shared" si="17"/>
        <v>1113.64583414771</v>
      </c>
      <c r="L52" s="1">
        <f t="shared" si="18"/>
        <v>884.649910085815</v>
      </c>
      <c r="M52" s="1"/>
      <c r="N52" s="1"/>
      <c r="O52" s="1"/>
      <c r="P52" s="1"/>
    </row>
    <row r="53" spans="1:16" ht="13.5">
      <c r="A53">
        <f t="shared" si="19"/>
        <v>38</v>
      </c>
      <c r="B53" s="4">
        <f t="shared" si="11"/>
        <v>0.39716411736214097</v>
      </c>
      <c r="C53">
        <f t="shared" si="12"/>
        <v>2.495455746748753</v>
      </c>
      <c r="D53" s="3">
        <f t="shared" si="10"/>
        <v>7000</v>
      </c>
      <c r="E53" s="2">
        <f t="shared" si="10"/>
        <v>0.0005</v>
      </c>
      <c r="F53" s="2">
        <f t="shared" si="10"/>
        <v>1000</v>
      </c>
      <c r="G53" s="7" t="str">
        <f t="shared" si="13"/>
        <v>1090.57453275348-791.086583940608j</v>
      </c>
      <c r="H53" s="6">
        <f t="shared" si="14"/>
        <v>2.495455746748753</v>
      </c>
      <c r="I53" s="6">
        <f t="shared" si="15"/>
        <v>1347.28274492821</v>
      </c>
      <c r="J53" s="6">
        <f t="shared" si="16"/>
        <v>0.6275606077430791</v>
      </c>
      <c r="K53" s="1">
        <f t="shared" si="17"/>
        <v>1090.57453275348</v>
      </c>
      <c r="L53" s="1">
        <f t="shared" si="18"/>
        <v>791.086583940608</v>
      </c>
      <c r="M53" s="1"/>
      <c r="N53" s="1"/>
      <c r="O53" s="1"/>
      <c r="P53" s="1"/>
    </row>
    <row r="54" spans="1:16" ht="13.5">
      <c r="A54">
        <f t="shared" si="19"/>
        <v>39</v>
      </c>
      <c r="B54" s="4">
        <f t="shared" si="11"/>
        <v>0.44562546906687284</v>
      </c>
      <c r="C54">
        <f t="shared" si="12"/>
        <v>2.7999473997459865</v>
      </c>
      <c r="D54" s="3">
        <f t="shared" si="10"/>
        <v>7000</v>
      </c>
      <c r="E54" s="2">
        <f t="shared" si="10"/>
        <v>0.0005</v>
      </c>
      <c r="F54" s="2">
        <f t="shared" si="10"/>
        <v>1000</v>
      </c>
      <c r="G54" s="7" t="str">
        <f t="shared" si="13"/>
        <v>1072.13788435973-706.937986076737j</v>
      </c>
      <c r="H54" s="6">
        <f t="shared" si="14"/>
        <v>2.7999473997459865</v>
      </c>
      <c r="I54" s="6">
        <f t="shared" si="15"/>
        <v>1284.2277676633496</v>
      </c>
      <c r="J54" s="6">
        <f t="shared" si="16"/>
        <v>0.5829356181969721</v>
      </c>
      <c r="K54" s="1">
        <f t="shared" si="17"/>
        <v>1072.13788435973</v>
      </c>
      <c r="L54" s="1">
        <f t="shared" si="18"/>
        <v>706.937986076737</v>
      </c>
      <c r="M54" s="1"/>
      <c r="N54" s="1"/>
      <c r="O54" s="1"/>
      <c r="P54" s="1"/>
    </row>
    <row r="55" spans="1:16" ht="13.5">
      <c r="A55">
        <f t="shared" si="19"/>
        <v>40</v>
      </c>
      <c r="B55" s="4">
        <f t="shared" si="11"/>
        <v>0.5000000000000002</v>
      </c>
      <c r="C55">
        <f t="shared" si="12"/>
        <v>3.1415926535897944</v>
      </c>
      <c r="D55" s="3">
        <f aca="true" t="shared" si="20" ref="D55:F74">D$13</f>
        <v>7000</v>
      </c>
      <c r="E55" s="2">
        <f t="shared" si="20"/>
        <v>0.0005</v>
      </c>
      <c r="F55" s="2">
        <f t="shared" si="20"/>
        <v>1000</v>
      </c>
      <c r="G55" s="7" t="str">
        <f t="shared" si="13"/>
        <v>1057.42286796296-631.397410491684j</v>
      </c>
      <c r="H55" s="6">
        <f t="shared" si="14"/>
        <v>3.1415926535897944</v>
      </c>
      <c r="I55" s="6">
        <f t="shared" si="15"/>
        <v>1231.586704891952</v>
      </c>
      <c r="J55" s="6">
        <f t="shared" si="16"/>
        <v>0.5382915409343935</v>
      </c>
      <c r="K55" s="1">
        <f t="shared" si="17"/>
        <v>1057.42286796296</v>
      </c>
      <c r="L55" s="1">
        <f t="shared" si="18"/>
        <v>631.397410491684</v>
      </c>
      <c r="M55" s="1"/>
      <c r="N55" s="1"/>
      <c r="O55" s="1"/>
      <c r="P55" s="1"/>
    </row>
    <row r="56" spans="1:16" ht="13.5">
      <c r="A56">
        <f t="shared" si="19"/>
        <v>41</v>
      </c>
      <c r="B56" s="4">
        <f t="shared" si="11"/>
        <v>0.5610092271509818</v>
      </c>
      <c r="C56">
        <f t="shared" si="12"/>
        <v>3.524924933227224</v>
      </c>
      <c r="D56" s="3">
        <f t="shared" si="20"/>
        <v>7000</v>
      </c>
      <c r="E56" s="2">
        <f t="shared" si="20"/>
        <v>0.0005</v>
      </c>
      <c r="F56" s="2">
        <f t="shared" si="20"/>
        <v>1000</v>
      </c>
      <c r="G56" s="7" t="str">
        <f t="shared" si="13"/>
        <v>1045.68969209364-563.684571983162j</v>
      </c>
      <c r="H56" s="6">
        <f t="shared" si="14"/>
        <v>3.524924933227224</v>
      </c>
      <c r="I56" s="6">
        <f t="shared" si="15"/>
        <v>1187.9424349869535</v>
      </c>
      <c r="J56" s="6">
        <f t="shared" si="16"/>
        <v>0.49440155717048745</v>
      </c>
      <c r="K56" s="1">
        <f t="shared" si="17"/>
        <v>1045.68969209364</v>
      </c>
      <c r="L56" s="1">
        <f t="shared" si="18"/>
        <v>563.684571983162</v>
      </c>
      <c r="M56" s="1"/>
      <c r="N56" s="1"/>
      <c r="O56" s="1"/>
      <c r="P56" s="1"/>
    </row>
    <row r="57" spans="1:16" ht="13.5">
      <c r="A57">
        <f t="shared" si="19"/>
        <v>42</v>
      </c>
      <c r="B57" s="4">
        <f t="shared" si="11"/>
        <v>0.6294627058970839</v>
      </c>
      <c r="C57">
        <f t="shared" si="12"/>
        <v>3.9550308251100623</v>
      </c>
      <c r="D57" s="3">
        <f t="shared" si="20"/>
        <v>7000</v>
      </c>
      <c r="E57" s="2">
        <f t="shared" si="20"/>
        <v>0.0005</v>
      </c>
      <c r="F57" s="2">
        <f t="shared" si="20"/>
        <v>1000</v>
      </c>
      <c r="G57" s="7" t="str">
        <f t="shared" si="13"/>
        <v>1036.34139861105-503.059731070141j</v>
      </c>
      <c r="H57" s="6">
        <f t="shared" si="14"/>
        <v>3.9550308251100623</v>
      </c>
      <c r="I57" s="6">
        <f t="shared" si="15"/>
        <v>1151.986366021521</v>
      </c>
      <c r="J57" s="6">
        <f t="shared" si="16"/>
        <v>0.45191485645759405</v>
      </c>
      <c r="K57" s="1">
        <f t="shared" si="17"/>
        <v>1036.34139861105</v>
      </c>
      <c r="L57" s="1">
        <f t="shared" si="18"/>
        <v>503.059731070141</v>
      </c>
      <c r="M57" s="1"/>
      <c r="N57" s="1"/>
      <c r="O57" s="1"/>
      <c r="P57" s="1"/>
    </row>
    <row r="58" spans="1:16" ht="13.5">
      <c r="A58">
        <f t="shared" si="19"/>
        <v>43</v>
      </c>
      <c r="B58" s="4">
        <f t="shared" si="11"/>
        <v>0.7062687723113771</v>
      </c>
      <c r="C58">
        <f t="shared" si="12"/>
        <v>4.437617573106609</v>
      </c>
      <c r="D58" s="3">
        <f t="shared" si="20"/>
        <v>7000</v>
      </c>
      <c r="E58" s="2">
        <f t="shared" si="20"/>
        <v>0.0005</v>
      </c>
      <c r="F58" s="2">
        <f t="shared" si="20"/>
        <v>1000</v>
      </c>
      <c r="G58" s="7" t="str">
        <f t="shared" si="13"/>
        <v>1028.89785530874-448.831706901108j</v>
      </c>
      <c r="H58" s="6">
        <f t="shared" si="14"/>
        <v>4.437617573106609</v>
      </c>
      <c r="I58" s="6">
        <f t="shared" si="15"/>
        <v>1122.533161104244</v>
      </c>
      <c r="J58" s="6">
        <f t="shared" si="16"/>
        <v>0.4113403809996614</v>
      </c>
      <c r="K58" s="1">
        <f t="shared" si="17"/>
        <v>1028.89785530874</v>
      </c>
      <c r="L58" s="1">
        <f t="shared" si="18"/>
        <v>448.831706901108</v>
      </c>
      <c r="M58" s="1"/>
      <c r="N58" s="1"/>
      <c r="O58" s="1"/>
      <c r="P58" s="1"/>
    </row>
    <row r="59" spans="1:16" ht="13.5">
      <c r="A59">
        <f t="shared" si="19"/>
        <v>44</v>
      </c>
      <c r="B59" s="4">
        <f t="shared" si="11"/>
        <v>0.7924465962305577</v>
      </c>
      <c r="C59">
        <f t="shared" si="12"/>
        <v>4.979088810160314</v>
      </c>
      <c r="D59" s="3">
        <f t="shared" si="20"/>
        <v>7000</v>
      </c>
      <c r="E59" s="2">
        <f t="shared" si="20"/>
        <v>0.0005</v>
      </c>
      <c r="F59" s="2">
        <f t="shared" si="20"/>
        <v>1000</v>
      </c>
      <c r="G59" s="7" t="str">
        <f t="shared" si="13"/>
        <v>1022.97388877838-400.36161389807j</v>
      </c>
      <c r="H59" s="6">
        <f t="shared" si="14"/>
        <v>4.979088810160314</v>
      </c>
      <c r="I59" s="6">
        <f t="shared" si="15"/>
        <v>1098.5285608510271</v>
      </c>
      <c r="J59" s="6">
        <f t="shared" si="16"/>
        <v>0.3730449288044842</v>
      </c>
      <c r="K59" s="1">
        <f t="shared" si="17"/>
        <v>1022.97388877838</v>
      </c>
      <c r="L59" s="1">
        <f t="shared" si="18"/>
        <v>400.36161389807</v>
      </c>
      <c r="M59" s="1"/>
      <c r="N59" s="1"/>
      <c r="O59" s="1"/>
      <c r="P59" s="1"/>
    </row>
    <row r="60" spans="1:16" ht="13.5">
      <c r="A60">
        <f t="shared" si="19"/>
        <v>45</v>
      </c>
      <c r="B60" s="4">
        <f t="shared" si="11"/>
        <v>0.8891397050194622</v>
      </c>
      <c r="C60">
        <f t="shared" si="12"/>
        <v>5.586629530608276</v>
      </c>
      <c r="D60" s="3">
        <f t="shared" si="20"/>
        <v>7000</v>
      </c>
      <c r="E60" s="2">
        <f t="shared" si="20"/>
        <v>0.0005</v>
      </c>
      <c r="F60" s="2">
        <f t="shared" si="20"/>
        <v>1000</v>
      </c>
      <c r="G60" s="7" t="str">
        <f t="shared" si="13"/>
        <v>1018.26113499358-357.063686061492j</v>
      </c>
      <c r="H60" s="6">
        <f t="shared" si="14"/>
        <v>5.586629530608276</v>
      </c>
      <c r="I60" s="6">
        <f t="shared" si="15"/>
        <v>1079.050608146918</v>
      </c>
      <c r="J60" s="6">
        <f t="shared" si="16"/>
        <v>0.3372628784142839</v>
      </c>
      <c r="K60" s="1">
        <f t="shared" si="17"/>
        <v>1018.26113499358</v>
      </c>
      <c r="L60" s="1">
        <f t="shared" si="18"/>
        <v>357.063686061492</v>
      </c>
      <c r="M60" s="1"/>
      <c r="N60" s="1"/>
      <c r="O60" s="1"/>
      <c r="P60" s="1"/>
    </row>
    <row r="61" spans="1:16" ht="13.5">
      <c r="A61">
        <f t="shared" si="19"/>
        <v>46</v>
      </c>
      <c r="B61" s="4">
        <f t="shared" si="11"/>
        <v>0.9976311574844401</v>
      </c>
      <c r="C61">
        <f t="shared" si="12"/>
        <v>6.268301430690798</v>
      </c>
      <c r="D61" s="3">
        <f t="shared" si="20"/>
        <v>7000</v>
      </c>
      <c r="E61" s="2">
        <f t="shared" si="20"/>
        <v>0.0005</v>
      </c>
      <c r="F61" s="2">
        <f t="shared" si="20"/>
        <v>1000</v>
      </c>
      <c r="G61" s="7" t="str">
        <f t="shared" si="13"/>
        <v>1014.51312203521-318.404182659779j</v>
      </c>
      <c r="H61" s="6">
        <f t="shared" si="14"/>
        <v>6.268301430690798</v>
      </c>
      <c r="I61" s="6">
        <f t="shared" si="15"/>
        <v>1063.3052705205928</v>
      </c>
      <c r="J61" s="6">
        <f t="shared" si="16"/>
        <v>0.3041136059021647</v>
      </c>
      <c r="K61" s="1">
        <f t="shared" si="17"/>
        <v>1014.51312203521</v>
      </c>
      <c r="L61" s="1">
        <f t="shared" si="18"/>
        <v>318.404182659779</v>
      </c>
      <c r="M61" s="1"/>
      <c r="N61" s="1"/>
      <c r="O61" s="1"/>
      <c r="P61" s="1"/>
    </row>
    <row r="62" spans="1:16" ht="13.5">
      <c r="A62">
        <f t="shared" si="19"/>
        <v>47</v>
      </c>
      <c r="B62" s="4">
        <f t="shared" si="11"/>
        <v>1.1193605692841706</v>
      </c>
      <c r="C62">
        <f t="shared" si="12"/>
        <v>7.033149882362478</v>
      </c>
      <c r="D62" s="3">
        <f t="shared" si="20"/>
        <v>7000</v>
      </c>
      <c r="E62" s="2">
        <f t="shared" si="20"/>
        <v>0.0005</v>
      </c>
      <c r="F62" s="2">
        <f t="shared" si="20"/>
        <v>1000</v>
      </c>
      <c r="G62" s="7" t="str">
        <f t="shared" si="13"/>
        <v>1011.53310055036-283.899086726626j</v>
      </c>
      <c r="H62" s="6">
        <f t="shared" si="14"/>
        <v>7.033149882362478</v>
      </c>
      <c r="I62" s="6">
        <f t="shared" si="15"/>
        <v>1050.6178681867336</v>
      </c>
      <c r="J62" s="6">
        <f t="shared" si="16"/>
        <v>0.2736226382244315</v>
      </c>
      <c r="K62" s="1">
        <f t="shared" si="17"/>
        <v>1011.53310055036</v>
      </c>
      <c r="L62" s="1">
        <f t="shared" si="18"/>
        <v>283.899086726626</v>
      </c>
      <c r="M62" s="1"/>
      <c r="N62" s="1"/>
      <c r="O62" s="1"/>
      <c r="P62" s="1"/>
    </row>
    <row r="63" spans="1:16" ht="13.5">
      <c r="A63">
        <f t="shared" si="19"/>
        <v>48</v>
      </c>
      <c r="B63" s="4">
        <f t="shared" si="11"/>
        <v>1.2559432157547903</v>
      </c>
      <c r="C63">
        <f t="shared" si="12"/>
        <v>7.89132395988238</v>
      </c>
      <c r="D63" s="3">
        <f t="shared" si="20"/>
        <v>7000</v>
      </c>
      <c r="E63" s="2">
        <f t="shared" si="20"/>
        <v>0.0005</v>
      </c>
      <c r="F63" s="2">
        <f t="shared" si="20"/>
        <v>1000</v>
      </c>
      <c r="G63" s="7" t="str">
        <f t="shared" si="13"/>
        <v>1009.16417278987-253.111097082238j</v>
      </c>
      <c r="H63" s="6">
        <f t="shared" si="14"/>
        <v>7.89132395988238</v>
      </c>
      <c r="I63" s="6">
        <f t="shared" si="15"/>
        <v>1040.42181595199</v>
      </c>
      <c r="J63" s="6">
        <f t="shared" si="16"/>
        <v>0.2457433233746177</v>
      </c>
      <c r="K63" s="1">
        <f t="shared" si="17"/>
        <v>1009.16417278987</v>
      </c>
      <c r="L63" s="1">
        <f t="shared" si="18"/>
        <v>253.111097082238</v>
      </c>
      <c r="M63" s="1"/>
      <c r="N63" s="1"/>
      <c r="O63" s="1"/>
      <c r="P63" s="1"/>
    </row>
    <row r="64" spans="1:16" ht="13.5">
      <c r="A64">
        <f t="shared" si="19"/>
        <v>49</v>
      </c>
      <c r="B64" s="4">
        <f t="shared" si="11"/>
        <v>1.4091914656322277</v>
      </c>
      <c r="C64">
        <f t="shared" si="12"/>
        <v>8.85421111186328</v>
      </c>
      <c r="D64" s="3">
        <f t="shared" si="20"/>
        <v>7000</v>
      </c>
      <c r="E64" s="2">
        <f t="shared" si="20"/>
        <v>0.0005</v>
      </c>
      <c r="F64" s="2">
        <f t="shared" si="20"/>
        <v>1000</v>
      </c>
      <c r="G64" s="7" t="str">
        <f t="shared" si="13"/>
        <v>1007.28132175484-225.646259967628j</v>
      </c>
      <c r="H64" s="6">
        <f t="shared" si="14"/>
        <v>8.85421111186328</v>
      </c>
      <c r="I64" s="6">
        <f t="shared" si="15"/>
        <v>1032.2460442130819</v>
      </c>
      <c r="J64" s="6">
        <f t="shared" si="16"/>
        <v>0.22037683494340068</v>
      </c>
      <c r="K64" s="1">
        <f t="shared" si="17"/>
        <v>1007.28132175484</v>
      </c>
      <c r="L64" s="1">
        <f t="shared" si="18"/>
        <v>225.646259967628</v>
      </c>
      <c r="M64" s="1"/>
      <c r="N64" s="1"/>
      <c r="O64" s="1"/>
      <c r="P64" s="1"/>
    </row>
    <row r="65" spans="1:16" ht="13.5">
      <c r="A65">
        <f t="shared" si="19"/>
        <v>50</v>
      </c>
      <c r="B65" s="4">
        <f t="shared" si="11"/>
        <v>1.5811388300841913</v>
      </c>
      <c r="C65">
        <f t="shared" si="12"/>
        <v>9.934588265796112</v>
      </c>
      <c r="D65" s="3">
        <f t="shared" si="20"/>
        <v>7000</v>
      </c>
      <c r="E65" s="2">
        <f t="shared" si="20"/>
        <v>0.0005</v>
      </c>
      <c r="F65" s="2">
        <f t="shared" si="20"/>
        <v>1000</v>
      </c>
      <c r="G65" s="7" t="str">
        <f t="shared" si="13"/>
        <v>1005.78499708363-201.150474506379j</v>
      </c>
      <c r="H65" s="6">
        <f t="shared" si="14"/>
        <v>9.934588265796112</v>
      </c>
      <c r="I65" s="6">
        <f t="shared" si="15"/>
        <v>1025.7021857014145</v>
      </c>
      <c r="J65" s="6">
        <f t="shared" si="16"/>
        <v>0.19738932197587977</v>
      </c>
      <c r="K65" s="1">
        <f t="shared" si="17"/>
        <v>1005.78499708363</v>
      </c>
      <c r="L65" s="1">
        <f t="shared" si="18"/>
        <v>201.150474506379</v>
      </c>
      <c r="M65" s="1"/>
      <c r="N65" s="1"/>
      <c r="O65" s="1"/>
      <c r="P65" s="1"/>
    </row>
    <row r="66" spans="1:16" ht="13.5">
      <c r="A66">
        <f t="shared" si="19"/>
        <v>51</v>
      </c>
      <c r="B66" s="4">
        <f t="shared" si="11"/>
        <v>1.7740669461678784</v>
      </c>
      <c r="C66">
        <f t="shared" si="12"/>
        <v>11.146791370114972</v>
      </c>
      <c r="D66" s="3">
        <f t="shared" si="20"/>
        <v>7000</v>
      </c>
      <c r="E66" s="2">
        <f t="shared" si="20"/>
        <v>0.0005</v>
      </c>
      <c r="F66" s="2">
        <f t="shared" si="20"/>
        <v>1000</v>
      </c>
      <c r="G66" s="7" t="str">
        <f t="shared" si="13"/>
        <v>1004.59596771146-179.306026281852j</v>
      </c>
      <c r="H66" s="6">
        <f t="shared" si="14"/>
        <v>11.146791370114972</v>
      </c>
      <c r="I66" s="6">
        <f t="shared" si="15"/>
        <v>1020.4722972247278</v>
      </c>
      <c r="J66" s="6">
        <f t="shared" si="16"/>
        <v>0.17662578683265542</v>
      </c>
      <c r="K66" s="1">
        <f t="shared" si="17"/>
        <v>1004.59596771146</v>
      </c>
      <c r="L66" s="1">
        <f t="shared" si="18"/>
        <v>179.306026281852</v>
      </c>
      <c r="M66" s="1"/>
      <c r="N66" s="1"/>
      <c r="O66" s="1"/>
      <c r="P66" s="1"/>
    </row>
    <row r="67" spans="1:16" ht="13.5">
      <c r="A67">
        <f t="shared" si="19"/>
        <v>52</v>
      </c>
      <c r="B67" s="4">
        <f t="shared" si="11"/>
        <v>1.9905358527674881</v>
      </c>
      <c r="C67">
        <f t="shared" si="12"/>
        <v>12.506905623522869</v>
      </c>
      <c r="D67" s="3">
        <f t="shared" si="20"/>
        <v>7000</v>
      </c>
      <c r="E67" s="2">
        <f t="shared" si="20"/>
        <v>0.0005</v>
      </c>
      <c r="F67" s="2">
        <f t="shared" si="20"/>
        <v>1000</v>
      </c>
      <c r="G67" s="7" t="str">
        <f t="shared" si="13"/>
        <v>1003.65119996712-159.828246904636j</v>
      </c>
      <c r="H67" s="6">
        <f t="shared" si="14"/>
        <v>12.506905623522869</v>
      </c>
      <c r="I67" s="6">
        <f t="shared" si="15"/>
        <v>1016.2975940658569</v>
      </c>
      <c r="J67" s="6">
        <f t="shared" si="16"/>
        <v>0.1579207814900601</v>
      </c>
      <c r="K67" s="1">
        <f t="shared" si="17"/>
        <v>1003.65119996712</v>
      </c>
      <c r="L67" s="1">
        <f t="shared" si="18"/>
        <v>159.828246904636</v>
      </c>
      <c r="M67" s="1"/>
      <c r="N67" s="1"/>
      <c r="O67" s="1"/>
      <c r="P67" s="1"/>
    </row>
    <row r="68" spans="1:16" ht="13.5">
      <c r="A68">
        <f t="shared" si="19"/>
        <v>53</v>
      </c>
      <c r="B68" s="4">
        <f t="shared" si="11"/>
        <v>2.233417960754817</v>
      </c>
      <c r="C68">
        <f t="shared" si="12"/>
        <v>14.032978915805659</v>
      </c>
      <c r="D68" s="3">
        <f t="shared" si="20"/>
        <v>7000</v>
      </c>
      <c r="E68" s="2">
        <f t="shared" si="20"/>
        <v>0.0005</v>
      </c>
      <c r="F68" s="2">
        <f t="shared" si="20"/>
        <v>1000</v>
      </c>
      <c r="G68" s="7" t="str">
        <f t="shared" si="13"/>
        <v>1002.90056239217-142.462358126701j</v>
      </c>
      <c r="H68" s="6">
        <f t="shared" si="14"/>
        <v>14.032978915805659</v>
      </c>
      <c r="I68" s="6">
        <f t="shared" si="15"/>
        <v>1012.968440539759</v>
      </c>
      <c r="J68" s="6">
        <f t="shared" si="16"/>
        <v>0.14110629107908187</v>
      </c>
      <c r="K68" s="1">
        <f t="shared" si="17"/>
        <v>1002.90056239217</v>
      </c>
      <c r="L68" s="1">
        <f t="shared" si="18"/>
        <v>142.462358126701</v>
      </c>
      <c r="M68" s="1"/>
      <c r="N68" s="1"/>
      <c r="O68" s="1"/>
      <c r="P68" s="1"/>
    </row>
    <row r="69" spans="1:16" ht="13.5">
      <c r="A69">
        <f t="shared" si="19"/>
        <v>54</v>
      </c>
      <c r="B69" s="4">
        <f t="shared" si="11"/>
        <v>2.5059361681363637</v>
      </c>
      <c r="C69">
        <f t="shared" si="12"/>
        <v>15.745261312364313</v>
      </c>
      <c r="D69" s="3">
        <f t="shared" si="20"/>
        <v>7000</v>
      </c>
      <c r="E69" s="2">
        <f t="shared" si="20"/>
        <v>0.0005</v>
      </c>
      <c r="F69" s="2">
        <f t="shared" si="20"/>
        <v>1000</v>
      </c>
      <c r="G69" s="7" t="str">
        <f t="shared" si="13"/>
        <v>1002.30419497601-126.980532041615j</v>
      </c>
      <c r="H69" s="6">
        <f t="shared" si="14"/>
        <v>15.745261312364313</v>
      </c>
      <c r="I69" s="6">
        <f t="shared" si="15"/>
        <v>1010.3156708593998</v>
      </c>
      <c r="J69" s="6">
        <f t="shared" si="16"/>
        <v>0.12601728558965697</v>
      </c>
      <c r="K69" s="1">
        <f t="shared" si="17"/>
        <v>1002.30419497601</v>
      </c>
      <c r="L69" s="1">
        <f t="shared" si="18"/>
        <v>126.980532041615</v>
      </c>
      <c r="M69" s="1"/>
      <c r="N69" s="1"/>
      <c r="O69" s="1"/>
      <c r="P69" s="1"/>
    </row>
    <row r="70" spans="1:16" ht="13.5">
      <c r="A70">
        <f t="shared" si="19"/>
        <v>55</v>
      </c>
      <c r="B70" s="4">
        <f t="shared" si="11"/>
        <v>2.8117066259517465</v>
      </c>
      <c r="C70">
        <f t="shared" si="12"/>
        <v>17.6664737602795</v>
      </c>
      <c r="D70" s="3">
        <f t="shared" si="20"/>
        <v>7000</v>
      </c>
      <c r="E70" s="2">
        <f t="shared" si="20"/>
        <v>0.0005</v>
      </c>
      <c r="F70" s="2">
        <f t="shared" si="20"/>
        <v>1000</v>
      </c>
      <c r="G70" s="7" t="str">
        <f t="shared" si="13"/>
        <v>1001.83041104863-113.179180664237j</v>
      </c>
      <c r="H70" s="6">
        <f t="shared" si="14"/>
        <v>17.6664737602795</v>
      </c>
      <c r="I70" s="6">
        <f t="shared" si="15"/>
        <v>1008.2032034454637</v>
      </c>
      <c r="J70" s="6">
        <f t="shared" si="16"/>
        <v>0.1124954286334224</v>
      </c>
      <c r="K70" s="1">
        <f t="shared" si="17"/>
        <v>1001.83041104863</v>
      </c>
      <c r="L70" s="1">
        <f t="shared" si="18"/>
        <v>113.179180664237</v>
      </c>
      <c r="M70" s="1"/>
      <c r="N70" s="1"/>
      <c r="O70" s="1"/>
      <c r="P70" s="1"/>
    </row>
    <row r="71" spans="1:16" ht="13.5">
      <c r="A71">
        <f t="shared" si="19"/>
        <v>56</v>
      </c>
      <c r="B71" s="4">
        <f t="shared" si="11"/>
        <v>3.1547867224009662</v>
      </c>
      <c r="C71">
        <f t="shared" si="12"/>
        <v>19.822109581474994</v>
      </c>
      <c r="D71" s="3">
        <f t="shared" si="20"/>
        <v>7000</v>
      </c>
      <c r="E71" s="2">
        <f t="shared" si="20"/>
        <v>0.0005</v>
      </c>
      <c r="F71" s="2">
        <f t="shared" si="20"/>
        <v>1000</v>
      </c>
      <c r="G71" s="7" t="str">
        <f t="shared" si="13"/>
        <v>1001.45402537537-100.876476136889j</v>
      </c>
      <c r="H71" s="6">
        <f t="shared" si="14"/>
        <v>19.822109581474994</v>
      </c>
      <c r="I71" s="6">
        <f t="shared" si="15"/>
        <v>1006.5218469453748</v>
      </c>
      <c r="J71" s="6">
        <f t="shared" si="16"/>
        <v>0.10039138442755541</v>
      </c>
      <c r="K71" s="1">
        <f t="shared" si="17"/>
        <v>1001.45402537537</v>
      </c>
      <c r="L71" s="1">
        <f t="shared" si="18"/>
        <v>100.876476136889</v>
      </c>
      <c r="M71" s="1"/>
      <c r="N71" s="1"/>
      <c r="O71" s="1"/>
      <c r="P71" s="1"/>
    </row>
    <row r="72" spans="1:16" ht="13.5">
      <c r="A72">
        <f t="shared" si="19"/>
        <v>57</v>
      </c>
      <c r="B72" s="4">
        <f t="shared" si="11"/>
        <v>3.5397289219206938</v>
      </c>
      <c r="C72">
        <f t="shared" si="12"/>
        <v>22.24077275361074</v>
      </c>
      <c r="D72" s="3">
        <f t="shared" si="20"/>
        <v>7000</v>
      </c>
      <c r="E72" s="2">
        <f t="shared" si="20"/>
        <v>0.0005</v>
      </c>
      <c r="F72" s="2">
        <f t="shared" si="20"/>
        <v>1000</v>
      </c>
      <c r="G72" s="7" t="str">
        <f t="shared" si="13"/>
        <v>1001.15502275421-89.9100951055826j</v>
      </c>
      <c r="H72" s="6">
        <f t="shared" si="14"/>
        <v>22.24077275361074</v>
      </c>
      <c r="I72" s="6">
        <f t="shared" si="15"/>
        <v>1005.1841646125737</v>
      </c>
      <c r="J72" s="6">
        <f t="shared" si="16"/>
        <v>0.08956609340783722</v>
      </c>
      <c r="K72" s="1">
        <f t="shared" si="17"/>
        <v>1001.15502275421</v>
      </c>
      <c r="L72" s="1">
        <f t="shared" si="18"/>
        <v>89.9100951055826</v>
      </c>
      <c r="M72" s="1"/>
      <c r="N72" s="1"/>
      <c r="O72" s="1"/>
      <c r="P72" s="1"/>
    </row>
    <row r="73" spans="1:16" ht="13.5">
      <c r="A73">
        <f t="shared" si="19"/>
        <v>58</v>
      </c>
      <c r="B73" s="4">
        <f t="shared" si="11"/>
        <v>3.9716411736214106</v>
      </c>
      <c r="C73">
        <f t="shared" si="12"/>
        <v>24.954557467487536</v>
      </c>
      <c r="D73" s="3">
        <f t="shared" si="20"/>
        <v>7000</v>
      </c>
      <c r="E73" s="2">
        <f t="shared" si="20"/>
        <v>0.0005</v>
      </c>
      <c r="F73" s="2">
        <f t="shared" si="20"/>
        <v>1000</v>
      </c>
      <c r="G73" s="7" t="str">
        <f t="shared" si="13"/>
        <v>1000.91749832211-80.1351761187367j</v>
      </c>
      <c r="H73" s="6">
        <f t="shared" si="14"/>
        <v>24.954557467487536</v>
      </c>
      <c r="I73" s="6">
        <f t="shared" si="15"/>
        <v>1004.1202542021408</v>
      </c>
      <c r="J73" s="6">
        <f t="shared" si="16"/>
        <v>0.07989131254295308</v>
      </c>
      <c r="K73" s="1">
        <f t="shared" si="17"/>
        <v>1000.91749832211</v>
      </c>
      <c r="L73" s="1">
        <f t="shared" si="18"/>
        <v>80.1351761187367</v>
      </c>
      <c r="M73" s="1"/>
      <c r="N73" s="1"/>
      <c r="O73" s="1"/>
      <c r="P73" s="1"/>
    </row>
    <row r="74" spans="1:16" ht="13.5">
      <c r="A74">
        <f t="shared" si="19"/>
        <v>59</v>
      </c>
      <c r="B74" s="4">
        <f t="shared" si="11"/>
        <v>4.456254690668733</v>
      </c>
      <c r="C74">
        <f t="shared" si="12"/>
        <v>27.999473997459898</v>
      </c>
      <c r="D74" s="3">
        <f t="shared" si="20"/>
        <v>7000</v>
      </c>
      <c r="E74" s="2">
        <f t="shared" si="20"/>
        <v>0.0005</v>
      </c>
      <c r="F74" s="2">
        <f t="shared" si="20"/>
        <v>1000</v>
      </c>
      <c r="G74" s="7" t="str">
        <f t="shared" si="13"/>
        <v>1000.72881446968-71.4224762749402j</v>
      </c>
      <c r="H74" s="6">
        <f t="shared" si="14"/>
        <v>27.999473997459898</v>
      </c>
      <c r="I74" s="6">
        <f t="shared" si="15"/>
        <v>1003.2743045783319</v>
      </c>
      <c r="J74" s="6">
        <f t="shared" si="16"/>
        <v>0.07124964854825815</v>
      </c>
      <c r="K74" s="1">
        <f t="shared" si="17"/>
        <v>1000.72881446968</v>
      </c>
      <c r="L74" s="1">
        <f t="shared" si="18"/>
        <v>71.4224762749402</v>
      </c>
      <c r="M74" s="1"/>
      <c r="N74" s="1"/>
      <c r="O74" s="1"/>
      <c r="P74" s="1"/>
    </row>
    <row r="75" spans="1:16" ht="13.5">
      <c r="A75">
        <f t="shared" si="19"/>
        <v>60</v>
      </c>
      <c r="B75" s="4">
        <f t="shared" si="11"/>
        <v>5.0000000000000036</v>
      </c>
      <c r="C75">
        <f t="shared" si="12"/>
        <v>31.415926535897952</v>
      </c>
      <c r="D75" s="3">
        <f aca="true" t="shared" si="21" ref="D75:F94">D$13</f>
        <v>7000</v>
      </c>
      <c r="E75" s="2">
        <f t="shared" si="21"/>
        <v>0.0005</v>
      </c>
      <c r="F75" s="2">
        <f t="shared" si="21"/>
        <v>1000</v>
      </c>
      <c r="G75" s="7" t="str">
        <f t="shared" si="13"/>
        <v>1000.57893030824-63.6567121156002j</v>
      </c>
      <c r="H75" s="6">
        <f t="shared" si="14"/>
        <v>31.415926535897952</v>
      </c>
      <c r="I75" s="6">
        <f t="shared" si="15"/>
        <v>1002.6018017010294</v>
      </c>
      <c r="J75" s="6">
        <f t="shared" si="16"/>
        <v>0.06353425489055017</v>
      </c>
      <c r="K75" s="1">
        <f t="shared" si="17"/>
        <v>1000.57893030824</v>
      </c>
      <c r="L75" s="1">
        <f t="shared" si="18"/>
        <v>63.6567121156002</v>
      </c>
      <c r="M75" s="1"/>
      <c r="N75" s="1"/>
      <c r="O75" s="1"/>
      <c r="P75" s="1"/>
    </row>
    <row r="76" spans="1:16" ht="13.5">
      <c r="A76">
        <f t="shared" si="19"/>
        <v>61</v>
      </c>
      <c r="B76" s="4">
        <f t="shared" si="11"/>
        <v>5.610092271509818</v>
      </c>
      <c r="C76">
        <f t="shared" si="12"/>
        <v>35.249249332272235</v>
      </c>
      <c r="D76" s="3">
        <f t="shared" si="21"/>
        <v>7000</v>
      </c>
      <c r="E76" s="2">
        <f t="shared" si="21"/>
        <v>0.0005</v>
      </c>
      <c r="F76" s="2">
        <f t="shared" si="21"/>
        <v>1000</v>
      </c>
      <c r="G76" s="7" t="str">
        <f t="shared" si="13"/>
        <v>1000.45986851211-56.7350694519776j</v>
      </c>
      <c r="H76" s="6">
        <f t="shared" si="14"/>
        <v>35.249249332272235</v>
      </c>
      <c r="I76" s="6">
        <f t="shared" si="15"/>
        <v>1002.0672714987697</v>
      </c>
      <c r="J76" s="6">
        <f t="shared" si="16"/>
        <v>0.056648317471793413</v>
      </c>
      <c r="K76" s="1">
        <f t="shared" si="17"/>
        <v>1000.45986851211</v>
      </c>
      <c r="L76" s="1">
        <f t="shared" si="18"/>
        <v>56.7350694519776</v>
      </c>
      <c r="M76" s="1"/>
      <c r="N76" s="1"/>
      <c r="O76" s="1"/>
      <c r="P76" s="1"/>
    </row>
    <row r="77" spans="1:16" ht="13.5">
      <c r="A77">
        <f t="shared" si="19"/>
        <v>62</v>
      </c>
      <c r="B77" s="4">
        <f t="shared" si="11"/>
        <v>6.29462705897084</v>
      </c>
      <c r="C77">
        <f t="shared" si="12"/>
        <v>39.55030825110063</v>
      </c>
      <c r="D77" s="3">
        <f t="shared" si="21"/>
        <v>7000</v>
      </c>
      <c r="E77" s="2">
        <f t="shared" si="21"/>
        <v>0.0005</v>
      </c>
      <c r="F77" s="2">
        <f t="shared" si="21"/>
        <v>1000</v>
      </c>
      <c r="G77" s="7" t="str">
        <f t="shared" si="13"/>
        <v>1000.36529147914-50.5658671054809j</v>
      </c>
      <c r="H77" s="6">
        <f t="shared" si="14"/>
        <v>39.55030825110063</v>
      </c>
      <c r="I77" s="6">
        <f t="shared" si="15"/>
        <v>1001.6424628140891</v>
      </c>
      <c r="J77" s="6">
        <f t="shared" si="16"/>
        <v>0.05050441823657822</v>
      </c>
      <c r="K77" s="1">
        <f t="shared" si="17"/>
        <v>1000.36529147914</v>
      </c>
      <c r="L77" s="1">
        <f t="shared" si="18"/>
        <v>50.5658671054809</v>
      </c>
      <c r="M77" s="1"/>
      <c r="N77" s="1"/>
      <c r="O77" s="1"/>
      <c r="P77" s="1"/>
    </row>
    <row r="78" spans="1:16" ht="13.5">
      <c r="A78">
        <f t="shared" si="19"/>
        <v>63</v>
      </c>
      <c r="B78" s="4">
        <f t="shared" si="11"/>
        <v>7.062687723113773</v>
      </c>
      <c r="C78">
        <f t="shared" si="12"/>
        <v>44.376175731066105</v>
      </c>
      <c r="D78" s="3">
        <f t="shared" si="21"/>
        <v>7000</v>
      </c>
      <c r="E78" s="2">
        <f t="shared" si="21"/>
        <v>0.0005</v>
      </c>
      <c r="F78" s="2">
        <f t="shared" si="21"/>
        <v>1000</v>
      </c>
      <c r="G78" s="7" t="str">
        <f t="shared" si="13"/>
        <v>1000.29016445009-45.0673601977678j</v>
      </c>
      <c r="H78" s="6">
        <f t="shared" si="14"/>
        <v>44.376175731066105</v>
      </c>
      <c r="I78" s="6">
        <f t="shared" si="15"/>
        <v>1001.3048886581865</v>
      </c>
      <c r="J78" s="6">
        <f t="shared" si="16"/>
        <v>0.045023839056428844</v>
      </c>
      <c r="K78" s="1">
        <f t="shared" si="17"/>
        <v>1000.29016445009</v>
      </c>
      <c r="L78" s="1">
        <f t="shared" si="18"/>
        <v>45.0673601977678</v>
      </c>
      <c r="M78" s="1"/>
      <c r="N78" s="1"/>
      <c r="O78" s="1"/>
      <c r="P78" s="1"/>
    </row>
    <row r="79" spans="1:16" ht="13.5">
      <c r="A79">
        <f t="shared" si="19"/>
        <v>64</v>
      </c>
      <c r="B79" s="4">
        <f aca="true" t="shared" si="22" ref="B79:B110">EXP(A79/20*LN(10))*0.005</f>
        <v>7.924465962305578</v>
      </c>
      <c r="C79">
        <f aca="true" t="shared" si="23" ref="C79:C110">2*PI()*B79</f>
        <v>49.79088810160315</v>
      </c>
      <c r="D79" s="3">
        <f t="shared" si="21"/>
        <v>7000</v>
      </c>
      <c r="E79" s="2">
        <f t="shared" si="21"/>
        <v>0.0005</v>
      </c>
      <c r="F79" s="2">
        <f t="shared" si="21"/>
        <v>1000</v>
      </c>
      <c r="G79" s="7" t="str">
        <f aca="true" t="shared" si="24" ref="G79:G110">IMSUM(IMDIV(1,COMPLEX(1/D79,C79*E79,"j")),COMPLEX(F79,0,"j"))</f>
        <v>1000.23048778044-40.1666694971856j</v>
      </c>
      <c r="H79" s="6">
        <f aca="true" t="shared" si="25" ref="H79:H110">C79</f>
        <v>49.79088810160315</v>
      </c>
      <c r="I79" s="6">
        <f aca="true" t="shared" si="26" ref="I79:I110">SQRT(K79^2+L79^2)</f>
        <v>1001.0366576824212</v>
      </c>
      <c r="J79" s="6">
        <f aca="true" t="shared" si="27" ref="J79:J110">ATAN2(K79,L79)</f>
        <v>0.04013584837844511</v>
      </c>
      <c r="K79" s="1">
        <f aca="true" t="shared" si="28" ref="K79:K110">IMREAL(G79)</f>
        <v>1000.23048778044</v>
      </c>
      <c r="L79" s="1">
        <f aca="true" t="shared" si="29" ref="L79:L110">-IMAGINARY(G79)</f>
        <v>40.1666694971856</v>
      </c>
      <c r="M79" s="1"/>
      <c r="N79" s="1"/>
      <c r="O79" s="1"/>
      <c r="P79" s="1"/>
    </row>
    <row r="80" spans="1:16" ht="13.5">
      <c r="A80">
        <f aca="true" t="shared" si="30" ref="A80:A111">A79+1</f>
        <v>65</v>
      </c>
      <c r="B80" s="4">
        <f t="shared" si="22"/>
        <v>8.891397050194623</v>
      </c>
      <c r="C80">
        <f t="shared" si="23"/>
        <v>55.86629530608277</v>
      </c>
      <c r="D80" s="3">
        <f t="shared" si="21"/>
        <v>7000</v>
      </c>
      <c r="E80" s="2">
        <f t="shared" si="21"/>
        <v>0.0005</v>
      </c>
      <c r="F80" s="2">
        <f t="shared" si="21"/>
        <v>1000</v>
      </c>
      <c r="G80" s="7" t="str">
        <f t="shared" si="24"/>
        <v>1000.18308419163-35.7988243049509j</v>
      </c>
      <c r="H80" s="6">
        <f t="shared" si="25"/>
        <v>55.86629530608277</v>
      </c>
      <c r="I80" s="6">
        <f t="shared" si="26"/>
        <v>1000.8235397534862</v>
      </c>
      <c r="J80" s="6">
        <f t="shared" si="27"/>
        <v>0.03577699870941853</v>
      </c>
      <c r="K80" s="1">
        <f t="shared" si="28"/>
        <v>1000.18308419163</v>
      </c>
      <c r="L80" s="1">
        <f t="shared" si="29"/>
        <v>35.7988243049509</v>
      </c>
      <c r="M80" s="1"/>
      <c r="N80" s="1"/>
      <c r="O80" s="1"/>
      <c r="P80" s="1"/>
    </row>
    <row r="81" spans="1:16" ht="13.5">
      <c r="A81">
        <f t="shared" si="30"/>
        <v>66</v>
      </c>
      <c r="B81" s="4">
        <f t="shared" si="22"/>
        <v>9.976311574844402</v>
      </c>
      <c r="C81">
        <f t="shared" si="23"/>
        <v>62.683014306907985</v>
      </c>
      <c r="D81" s="3">
        <f t="shared" si="21"/>
        <v>7000</v>
      </c>
      <c r="E81" s="2">
        <f t="shared" si="21"/>
        <v>0.0005</v>
      </c>
      <c r="F81" s="2">
        <f t="shared" si="21"/>
        <v>1000</v>
      </c>
      <c r="G81" s="7" t="str">
        <f t="shared" si="24"/>
        <v>1000.14542972506-31.9059073779988j</v>
      </c>
      <c r="H81" s="6">
        <f t="shared" si="25"/>
        <v>62.683014306907985</v>
      </c>
      <c r="I81" s="6">
        <f t="shared" si="26"/>
        <v>1000.6542197610214</v>
      </c>
      <c r="J81" s="6">
        <f t="shared" si="27"/>
        <v>0.03189045271186297</v>
      </c>
      <c r="K81" s="1">
        <f t="shared" si="28"/>
        <v>1000.14542972506</v>
      </c>
      <c r="L81" s="1">
        <f t="shared" si="29"/>
        <v>31.9059073779988</v>
      </c>
      <c r="M81" s="1"/>
      <c r="N81" s="1"/>
      <c r="O81" s="1"/>
      <c r="P81" s="1"/>
    </row>
    <row r="82" spans="1:16" ht="13.5">
      <c r="A82">
        <f t="shared" si="30"/>
        <v>67</v>
      </c>
      <c r="B82" s="4">
        <f t="shared" si="22"/>
        <v>11.19360569284171</v>
      </c>
      <c r="C82">
        <f t="shared" si="23"/>
        <v>70.3314988236248</v>
      </c>
      <c r="D82" s="3">
        <f t="shared" si="21"/>
        <v>7000</v>
      </c>
      <c r="E82" s="2">
        <f t="shared" si="21"/>
        <v>0.0005</v>
      </c>
      <c r="F82" s="2">
        <f t="shared" si="21"/>
        <v>1000</v>
      </c>
      <c r="G82" s="7" t="str">
        <f t="shared" si="24"/>
        <v>1000.11551943039-28.4362913900629j</v>
      </c>
      <c r="H82" s="6">
        <f t="shared" si="25"/>
        <v>70.3314988236248</v>
      </c>
      <c r="I82" s="6">
        <f t="shared" si="26"/>
        <v>1000.5197023914818</v>
      </c>
      <c r="J82" s="6">
        <f t="shared" si="27"/>
        <v>0.028425348452145196</v>
      </c>
      <c r="K82" s="1">
        <f t="shared" si="28"/>
        <v>1000.11551943039</v>
      </c>
      <c r="L82" s="1">
        <f t="shared" si="29"/>
        <v>28.4362913900629</v>
      </c>
      <c r="M82" s="1"/>
      <c r="N82" s="1"/>
      <c r="O82" s="1"/>
      <c r="P82" s="1"/>
    </row>
    <row r="83" spans="1:16" ht="13.5">
      <c r="A83">
        <f t="shared" si="30"/>
        <v>68</v>
      </c>
      <c r="B83" s="4">
        <f t="shared" si="22"/>
        <v>12.559432157547906</v>
      </c>
      <c r="C83">
        <f t="shared" si="23"/>
        <v>78.91323959882382</v>
      </c>
      <c r="D83" s="3">
        <f t="shared" si="21"/>
        <v>7000</v>
      </c>
      <c r="E83" s="2">
        <f t="shared" si="21"/>
        <v>0.0005</v>
      </c>
      <c r="F83" s="2">
        <f t="shared" si="21"/>
        <v>1000</v>
      </c>
      <c r="G83" s="7" t="str">
        <f t="shared" si="24"/>
        <v>1000.09176065667-25.3439573997585j</v>
      </c>
      <c r="H83" s="6">
        <f t="shared" si="25"/>
        <v>78.91323959882382</v>
      </c>
      <c r="I83" s="6">
        <f t="shared" si="26"/>
        <v>1000.4128377375206</v>
      </c>
      <c r="J83" s="6">
        <f t="shared" si="27"/>
        <v>0.025336209339818717</v>
      </c>
      <c r="K83" s="1">
        <f t="shared" si="28"/>
        <v>1000.09176065667</v>
      </c>
      <c r="L83" s="1">
        <f t="shared" si="29"/>
        <v>25.3439573997585</v>
      </c>
      <c r="M83" s="1"/>
      <c r="N83" s="1"/>
      <c r="O83" s="1"/>
      <c r="P83" s="1"/>
    </row>
    <row r="84" spans="1:16" ht="13.5">
      <c r="A84">
        <f t="shared" si="30"/>
        <v>69</v>
      </c>
      <c r="B84" s="4">
        <f t="shared" si="22"/>
        <v>14.091914656322281</v>
      </c>
      <c r="C84">
        <f t="shared" si="23"/>
        <v>88.54211111863282</v>
      </c>
      <c r="D84" s="3">
        <f t="shared" si="21"/>
        <v>7000</v>
      </c>
      <c r="E84" s="2">
        <f t="shared" si="21"/>
        <v>0.0005</v>
      </c>
      <c r="F84" s="2">
        <f t="shared" si="21"/>
        <v>1000</v>
      </c>
      <c r="G84" s="7" t="str">
        <f t="shared" si="24"/>
        <v>1000.07288827694-22.5878867073584j</v>
      </c>
      <c r="H84" s="6">
        <f t="shared" si="25"/>
        <v>88.54211111863282</v>
      </c>
      <c r="I84" s="6">
        <f t="shared" si="26"/>
        <v>1000.3279434727821</v>
      </c>
      <c r="J84" s="6">
        <f t="shared" si="27"/>
        <v>0.022582400908579766</v>
      </c>
      <c r="K84" s="1">
        <f t="shared" si="28"/>
        <v>1000.07288827694</v>
      </c>
      <c r="L84" s="1">
        <f t="shared" si="29"/>
        <v>22.5878867073584</v>
      </c>
      <c r="M84" s="1"/>
      <c r="N84" s="1"/>
      <c r="O84" s="1"/>
      <c r="P84" s="1"/>
    </row>
    <row r="85" spans="1:16" ht="13.5">
      <c r="A85">
        <f t="shared" si="30"/>
        <v>70</v>
      </c>
      <c r="B85" s="4">
        <f t="shared" si="22"/>
        <v>15.811388300841902</v>
      </c>
      <c r="C85">
        <f t="shared" si="23"/>
        <v>99.34588265796104</v>
      </c>
      <c r="D85" s="3">
        <f t="shared" si="21"/>
        <v>7000</v>
      </c>
      <c r="E85" s="2">
        <f t="shared" si="21"/>
        <v>0.0005</v>
      </c>
      <c r="F85" s="2">
        <f t="shared" si="21"/>
        <v>1000</v>
      </c>
      <c r="G85" s="7" t="str">
        <f t="shared" si="24"/>
        <v>1000.05789734035-20.1315183316507j</v>
      </c>
      <c r="H85" s="6">
        <f t="shared" si="25"/>
        <v>99.34588265796104</v>
      </c>
      <c r="I85" s="6">
        <f t="shared" si="26"/>
        <v>1000.2605041003767</v>
      </c>
      <c r="J85" s="6">
        <f t="shared" si="27"/>
        <v>0.020127634350322554</v>
      </c>
      <c r="K85" s="1">
        <f t="shared" si="28"/>
        <v>1000.05789734035</v>
      </c>
      <c r="L85" s="1">
        <f t="shared" si="29"/>
        <v>20.1315183316507</v>
      </c>
      <c r="M85" s="1"/>
      <c r="N85" s="1"/>
      <c r="O85" s="1"/>
      <c r="P85" s="1"/>
    </row>
    <row r="86" spans="1:16" ht="13.5">
      <c r="A86">
        <f t="shared" si="30"/>
        <v>71</v>
      </c>
      <c r="B86" s="4">
        <f t="shared" si="22"/>
        <v>17.74066946167877</v>
      </c>
      <c r="C86">
        <f t="shared" si="23"/>
        <v>111.46791370114963</v>
      </c>
      <c r="D86" s="3">
        <f t="shared" si="21"/>
        <v>7000</v>
      </c>
      <c r="E86" s="2">
        <f t="shared" si="21"/>
        <v>0.0005</v>
      </c>
      <c r="F86" s="2">
        <f t="shared" si="21"/>
        <v>1000</v>
      </c>
      <c r="G86" s="7" t="str">
        <f t="shared" si="24"/>
        <v>1000.04598957039-17.9422651211074j</v>
      </c>
      <c r="H86" s="6">
        <f t="shared" si="25"/>
        <v>111.46791370114963</v>
      </c>
      <c r="I86" s="6">
        <f t="shared" si="26"/>
        <v>1000.2069316563932</v>
      </c>
      <c r="J86" s="6">
        <f t="shared" si="27"/>
        <v>0.017939515285489514</v>
      </c>
      <c r="K86" s="1">
        <f t="shared" si="28"/>
        <v>1000.04598957039</v>
      </c>
      <c r="L86" s="1">
        <f t="shared" si="29"/>
        <v>17.9422651211074</v>
      </c>
      <c r="M86" s="1"/>
      <c r="N86" s="1"/>
      <c r="O86" s="1"/>
      <c r="P86" s="1"/>
    </row>
    <row r="87" spans="1:16" ht="13.5">
      <c r="A87">
        <f t="shared" si="30"/>
        <v>72</v>
      </c>
      <c r="B87" s="4">
        <f t="shared" si="22"/>
        <v>19.905358527674885</v>
      </c>
      <c r="C87">
        <f t="shared" si="23"/>
        <v>125.06905623522871</v>
      </c>
      <c r="D87" s="3">
        <f t="shared" si="21"/>
        <v>7000</v>
      </c>
      <c r="E87" s="2">
        <f t="shared" si="21"/>
        <v>0.0005</v>
      </c>
      <c r="F87" s="2">
        <f t="shared" si="21"/>
        <v>1000</v>
      </c>
      <c r="G87" s="7" t="str">
        <f t="shared" si="24"/>
        <v>1000.03653086362-15.9910822293952j</v>
      </c>
      <c r="H87" s="6">
        <f t="shared" si="25"/>
        <v>125.06905623522871</v>
      </c>
      <c r="I87" s="6">
        <f t="shared" si="26"/>
        <v>1000.1643753766734</v>
      </c>
      <c r="J87" s="6">
        <f t="shared" si="27"/>
        <v>0.01598913538945877</v>
      </c>
      <c r="K87" s="1">
        <f t="shared" si="28"/>
        <v>1000.03653086362</v>
      </c>
      <c r="L87" s="1">
        <f t="shared" si="29"/>
        <v>15.9910822293952</v>
      </c>
      <c r="M87" s="1"/>
      <c r="N87" s="1"/>
      <c r="O87" s="1"/>
      <c r="P87" s="1"/>
    </row>
    <row r="88" spans="1:16" ht="13.5">
      <c r="A88">
        <f t="shared" si="30"/>
        <v>73</v>
      </c>
      <c r="B88" s="4">
        <f t="shared" si="22"/>
        <v>22.334179607548172</v>
      </c>
      <c r="C88">
        <f t="shared" si="23"/>
        <v>140.32978915805663</v>
      </c>
      <c r="D88" s="3">
        <f t="shared" si="21"/>
        <v>7000</v>
      </c>
      <c r="E88" s="2">
        <f t="shared" si="21"/>
        <v>0.0005</v>
      </c>
      <c r="F88" s="2">
        <f t="shared" si="21"/>
        <v>1000</v>
      </c>
      <c r="G88" s="7" t="str">
        <f t="shared" si="24"/>
        <v>1000.02901752756-14.2520823360263j</v>
      </c>
      <c r="H88" s="6">
        <f t="shared" si="25"/>
        <v>140.32978915805663</v>
      </c>
      <c r="I88" s="6">
        <f t="shared" si="26"/>
        <v>1000.1305703497168</v>
      </c>
      <c r="J88" s="6">
        <f t="shared" si="27"/>
        <v>0.01425070401962131</v>
      </c>
      <c r="K88" s="1">
        <f t="shared" si="28"/>
        <v>1000.02901752756</v>
      </c>
      <c r="L88" s="1">
        <f t="shared" si="29"/>
        <v>14.2520823360263</v>
      </c>
      <c r="M88" s="1"/>
      <c r="N88" s="1"/>
      <c r="O88" s="1"/>
      <c r="P88" s="1"/>
    </row>
    <row r="89" spans="1:16" ht="13.5">
      <c r="A89">
        <f t="shared" si="30"/>
        <v>74</v>
      </c>
      <c r="B89" s="4">
        <f t="shared" si="22"/>
        <v>25.05936168136366</v>
      </c>
      <c r="C89">
        <f t="shared" si="23"/>
        <v>157.4526131236433</v>
      </c>
      <c r="D89" s="3">
        <f t="shared" si="21"/>
        <v>7000</v>
      </c>
      <c r="E89" s="2">
        <f t="shared" si="21"/>
        <v>0.0005</v>
      </c>
      <c r="F89" s="2">
        <f t="shared" si="21"/>
        <v>1000</v>
      </c>
      <c r="G89" s="7" t="str">
        <f t="shared" si="24"/>
        <v>1000.0230494611-12.7021925820256j</v>
      </c>
      <c r="H89" s="6">
        <f t="shared" si="25"/>
        <v>157.4526131236433</v>
      </c>
      <c r="I89" s="6">
        <f t="shared" si="26"/>
        <v>1000.1037171963058</v>
      </c>
      <c r="J89" s="6">
        <f t="shared" si="27"/>
        <v>0.012701216775399047</v>
      </c>
      <c r="K89" s="1">
        <f t="shared" si="28"/>
        <v>1000.0230494611</v>
      </c>
      <c r="L89" s="1">
        <f t="shared" si="29"/>
        <v>12.7021925820256</v>
      </c>
      <c r="M89" s="1"/>
      <c r="N89" s="1"/>
      <c r="O89" s="1"/>
      <c r="P89" s="1"/>
    </row>
    <row r="90" spans="1:16" ht="13.5">
      <c r="A90">
        <f t="shared" si="30"/>
        <v>75</v>
      </c>
      <c r="B90" s="4">
        <f t="shared" si="22"/>
        <v>28.117066259517497</v>
      </c>
      <c r="C90">
        <f t="shared" si="23"/>
        <v>176.6647376027952</v>
      </c>
      <c r="D90" s="3">
        <f t="shared" si="21"/>
        <v>7000</v>
      </c>
      <c r="E90" s="2">
        <f t="shared" si="21"/>
        <v>0.0005</v>
      </c>
      <c r="F90" s="2">
        <f t="shared" si="21"/>
        <v>1000</v>
      </c>
      <c r="G90" s="7" t="str">
        <f t="shared" si="24"/>
        <v>1000.01830885014-11.3208487219258j</v>
      </c>
      <c r="H90" s="6">
        <f t="shared" si="25"/>
        <v>176.6647376027952</v>
      </c>
      <c r="I90" s="6">
        <f t="shared" si="26"/>
        <v>1000.0823864318772</v>
      </c>
      <c r="J90" s="6">
        <f t="shared" si="27"/>
        <v>0.01132015788498957</v>
      </c>
      <c r="K90" s="1">
        <f t="shared" si="28"/>
        <v>1000.01830885014</v>
      </c>
      <c r="L90" s="1">
        <f t="shared" si="29"/>
        <v>11.3208487219258</v>
      </c>
      <c r="M90" s="1"/>
      <c r="N90" s="1"/>
      <c r="O90" s="1"/>
      <c r="P90" s="1"/>
    </row>
    <row r="91" spans="1:16" ht="13.5">
      <c r="A91">
        <f t="shared" si="30"/>
        <v>76</v>
      </c>
      <c r="B91" s="4">
        <f t="shared" si="22"/>
        <v>31.547867224009693</v>
      </c>
      <c r="C91">
        <f t="shared" si="23"/>
        <v>198.22109581475013</v>
      </c>
      <c r="D91" s="3">
        <f t="shared" si="21"/>
        <v>7000</v>
      </c>
      <c r="E91" s="2">
        <f t="shared" si="21"/>
        <v>0.0005</v>
      </c>
      <c r="F91" s="2">
        <f t="shared" si="21"/>
        <v>1000</v>
      </c>
      <c r="G91" s="7" t="str">
        <f t="shared" si="24"/>
        <v>1000.01454324444-10.0897224716002j</v>
      </c>
      <c r="H91" s="6">
        <f t="shared" si="25"/>
        <v>198.22109581475013</v>
      </c>
      <c r="I91" s="6">
        <f t="shared" si="26"/>
        <v>1000.0654424586122</v>
      </c>
      <c r="J91" s="6">
        <f t="shared" si="27"/>
        <v>0.010089233385959717</v>
      </c>
      <c r="K91" s="1">
        <f t="shared" si="28"/>
        <v>1000.01454324444</v>
      </c>
      <c r="L91" s="1">
        <f t="shared" si="29"/>
        <v>10.0897224716002</v>
      </c>
      <c r="M91" s="1"/>
      <c r="N91" s="1"/>
      <c r="O91" s="1"/>
      <c r="P91" s="1"/>
    </row>
    <row r="92" spans="1:16" ht="13.5">
      <c r="A92">
        <f t="shared" si="30"/>
        <v>77</v>
      </c>
      <c r="B92" s="4">
        <f t="shared" si="22"/>
        <v>35.39728921920692</v>
      </c>
      <c r="C92">
        <f t="shared" si="23"/>
        <v>222.40772753610727</v>
      </c>
      <c r="D92" s="3">
        <f t="shared" si="21"/>
        <v>7000</v>
      </c>
      <c r="E92" s="2">
        <f t="shared" si="21"/>
        <v>0.0005</v>
      </c>
      <c r="F92" s="2">
        <f t="shared" si="21"/>
        <v>1000</v>
      </c>
      <c r="G92" s="7" t="str">
        <f t="shared" si="24"/>
        <v>1000.01155211462-8.99247846085349j</v>
      </c>
      <c r="H92" s="6">
        <f t="shared" si="25"/>
        <v>222.40772753610727</v>
      </c>
      <c r="I92" s="6">
        <f t="shared" si="26"/>
        <v>1000.0519831646554</v>
      </c>
      <c r="J92" s="6">
        <f t="shared" si="27"/>
        <v>0.008992132208806665</v>
      </c>
      <c r="K92" s="1">
        <f t="shared" si="28"/>
        <v>1000.01155211462</v>
      </c>
      <c r="L92" s="1">
        <f t="shared" si="29"/>
        <v>8.99247846085349</v>
      </c>
      <c r="M92" s="1"/>
      <c r="N92" s="1"/>
      <c r="O92" s="1"/>
      <c r="P92" s="1"/>
    </row>
    <row r="93" spans="1:16" ht="13.5">
      <c r="A93">
        <f t="shared" si="30"/>
        <v>78</v>
      </c>
      <c r="B93" s="4">
        <f t="shared" si="22"/>
        <v>39.71641173621408</v>
      </c>
      <c r="C93">
        <f t="shared" si="23"/>
        <v>249.54557467487518</v>
      </c>
      <c r="D93" s="3">
        <f t="shared" si="21"/>
        <v>7000</v>
      </c>
      <c r="E93" s="2">
        <f t="shared" si="21"/>
        <v>0.0005</v>
      </c>
      <c r="F93" s="2">
        <f t="shared" si="21"/>
        <v>1000</v>
      </c>
      <c r="G93" s="7" t="str">
        <f t="shared" si="24"/>
        <v>1000.00917617393-8.01455758468867j</v>
      </c>
      <c r="H93" s="6">
        <f t="shared" si="25"/>
        <v>249.54557467487518</v>
      </c>
      <c r="I93" s="6">
        <f t="shared" si="26"/>
        <v>1000.0412919301585</v>
      </c>
      <c r="J93" s="6">
        <f t="shared" si="27"/>
        <v>0.008014312453677286</v>
      </c>
      <c r="K93" s="1">
        <f t="shared" si="28"/>
        <v>1000.00917617393</v>
      </c>
      <c r="L93" s="1">
        <f t="shared" si="29"/>
        <v>8.01455758468867</v>
      </c>
      <c r="M93" s="1"/>
      <c r="N93" s="1"/>
      <c r="O93" s="1"/>
      <c r="P93" s="1"/>
    </row>
    <row r="94" spans="1:16" ht="13.5">
      <c r="A94">
        <f t="shared" si="30"/>
        <v>79</v>
      </c>
      <c r="B94" s="4">
        <f t="shared" si="22"/>
        <v>44.56254690668734</v>
      </c>
      <c r="C94">
        <f t="shared" si="23"/>
        <v>279.994739974599</v>
      </c>
      <c r="D94" s="3">
        <f t="shared" si="21"/>
        <v>7000</v>
      </c>
      <c r="E94" s="2">
        <f t="shared" si="21"/>
        <v>0.0005</v>
      </c>
      <c r="F94" s="2">
        <f t="shared" si="21"/>
        <v>1000</v>
      </c>
      <c r="G94" s="7" t="str">
        <f t="shared" si="24"/>
        <v>1000.007288896-7.14298389191067j</v>
      </c>
      <c r="H94" s="6">
        <f t="shared" si="25"/>
        <v>279.994739974599</v>
      </c>
      <c r="I94" s="6">
        <f t="shared" si="26"/>
        <v>1000.0327994941006</v>
      </c>
      <c r="J94" s="6">
        <f t="shared" si="27"/>
        <v>0.0071428103505693985</v>
      </c>
      <c r="K94" s="1">
        <f t="shared" si="28"/>
        <v>1000.007288896</v>
      </c>
      <c r="L94" s="1">
        <f t="shared" si="29"/>
        <v>7.14298389191067</v>
      </c>
      <c r="M94" s="1"/>
      <c r="N94" s="1"/>
      <c r="O94" s="1"/>
      <c r="P94" s="1"/>
    </row>
    <row r="95" spans="1:16" ht="13.5">
      <c r="A95">
        <f t="shared" si="30"/>
        <v>80</v>
      </c>
      <c r="B95" s="4">
        <f t="shared" si="22"/>
        <v>50.00000000000005</v>
      </c>
      <c r="C95">
        <f t="shared" si="23"/>
        <v>314.1592653589796</v>
      </c>
      <c r="D95" s="3">
        <f aca="true" t="shared" si="31" ref="D95:F114">D$13</f>
        <v>7000</v>
      </c>
      <c r="E95" s="2">
        <f t="shared" si="31"/>
        <v>0.0005</v>
      </c>
      <c r="F95" s="2">
        <f t="shared" si="31"/>
        <v>1000</v>
      </c>
      <c r="G95" s="7" t="str">
        <f t="shared" si="24"/>
        <v>1000.00578977713-6.36619245812351j</v>
      </c>
      <c r="H95" s="6">
        <f t="shared" si="25"/>
        <v>314.1592653589796</v>
      </c>
      <c r="I95" s="6">
        <f t="shared" si="26"/>
        <v>1000.0260536577011</v>
      </c>
      <c r="J95" s="6">
        <f t="shared" si="27"/>
        <v>0.006366069599208048</v>
      </c>
      <c r="K95" s="1">
        <f t="shared" si="28"/>
        <v>1000.00578977713</v>
      </c>
      <c r="L95" s="1">
        <f t="shared" si="29"/>
        <v>6.36619245812351</v>
      </c>
      <c r="M95" s="1"/>
      <c r="N95" s="1"/>
      <c r="O95" s="1"/>
      <c r="P95" s="1"/>
    </row>
    <row r="96" spans="1:16" ht="13.5">
      <c r="A96">
        <f t="shared" si="30"/>
        <v>81</v>
      </c>
      <c r="B96" s="4">
        <f t="shared" si="22"/>
        <v>56.10092271509819</v>
      </c>
      <c r="C96">
        <f t="shared" si="23"/>
        <v>352.49249332272245</v>
      </c>
      <c r="D96" s="3">
        <f t="shared" si="31"/>
        <v>7000</v>
      </c>
      <c r="E96" s="2">
        <f t="shared" si="31"/>
        <v>0.0005</v>
      </c>
      <c r="F96" s="2">
        <f t="shared" si="31"/>
        <v>1000</v>
      </c>
      <c r="G96" s="7" t="str">
        <f t="shared" si="24"/>
        <v>1000.00459898423-5.67387596584481j</v>
      </c>
      <c r="H96" s="6">
        <f t="shared" si="25"/>
        <v>352.49249332272245</v>
      </c>
      <c r="I96" s="6">
        <f t="shared" si="26"/>
        <v>1000.0206952148973</v>
      </c>
      <c r="J96" s="6">
        <f t="shared" si="27"/>
        <v>0.005673788987800527</v>
      </c>
      <c r="K96" s="1">
        <f t="shared" si="28"/>
        <v>1000.00459898423</v>
      </c>
      <c r="L96" s="1">
        <f t="shared" si="29"/>
        <v>5.67387596584481</v>
      </c>
      <c r="M96" s="1"/>
      <c r="N96" s="1"/>
      <c r="O96" s="1"/>
      <c r="P96" s="1"/>
    </row>
    <row r="97" spans="1:16" ht="13.5">
      <c r="A97">
        <f t="shared" si="30"/>
        <v>82</v>
      </c>
      <c r="B97" s="4">
        <f t="shared" si="22"/>
        <v>62.946270589708355</v>
      </c>
      <c r="C97">
        <f t="shared" si="23"/>
        <v>395.503082511006</v>
      </c>
      <c r="D97" s="3">
        <f t="shared" si="31"/>
        <v>7000</v>
      </c>
      <c r="E97" s="2">
        <f t="shared" si="31"/>
        <v>0.0005</v>
      </c>
      <c r="F97" s="2">
        <f t="shared" si="31"/>
        <v>1000</v>
      </c>
      <c r="G97" s="7" t="str">
        <f t="shared" si="24"/>
        <v>1000.00365310352-5.05684796072476j</v>
      </c>
      <c r="H97" s="6">
        <f t="shared" si="25"/>
        <v>395.503082511006</v>
      </c>
      <c r="I97" s="6">
        <f t="shared" si="26"/>
        <v>1000.0164388307239</v>
      </c>
      <c r="J97" s="6">
        <f t="shared" si="27"/>
        <v>0.005056786384651493</v>
      </c>
      <c r="K97" s="1">
        <f t="shared" si="28"/>
        <v>1000.00365310352</v>
      </c>
      <c r="L97" s="1">
        <f t="shared" si="29"/>
        <v>5.05684796072476</v>
      </c>
      <c r="M97" s="1"/>
      <c r="N97" s="1"/>
      <c r="O97" s="1"/>
      <c r="P97" s="1"/>
    </row>
    <row r="98" spans="1:16" ht="13.5">
      <c r="A98">
        <f t="shared" si="30"/>
        <v>83</v>
      </c>
      <c r="B98" s="4">
        <f t="shared" si="22"/>
        <v>70.62687723113781</v>
      </c>
      <c r="C98">
        <f t="shared" si="23"/>
        <v>443.76175731066155</v>
      </c>
      <c r="D98" s="3">
        <f t="shared" si="31"/>
        <v>7000</v>
      </c>
      <c r="E98" s="2">
        <f t="shared" si="31"/>
        <v>0.0005</v>
      </c>
      <c r="F98" s="2">
        <f t="shared" si="31"/>
        <v>1000</v>
      </c>
      <c r="G98" s="7" t="str">
        <f t="shared" si="24"/>
        <v>1000.00290176358-4.50692097274295j</v>
      </c>
      <c r="H98" s="6">
        <f t="shared" si="25"/>
        <v>443.76175731066155</v>
      </c>
      <c r="I98" s="6">
        <f t="shared" si="26"/>
        <v>1000.0130578508636</v>
      </c>
      <c r="J98" s="6">
        <f t="shared" si="27"/>
        <v>0.004506877380033941</v>
      </c>
      <c r="K98" s="1">
        <f t="shared" si="28"/>
        <v>1000.00290176358</v>
      </c>
      <c r="L98" s="1">
        <f t="shared" si="29"/>
        <v>4.50692097274295</v>
      </c>
      <c r="M98" s="1"/>
      <c r="N98" s="1"/>
      <c r="O98" s="1"/>
      <c r="P98" s="1"/>
    </row>
    <row r="99" spans="1:16" ht="13.5">
      <c r="A99">
        <f t="shared" si="30"/>
        <v>84</v>
      </c>
      <c r="B99" s="4">
        <f t="shared" si="22"/>
        <v>79.24465962305574</v>
      </c>
      <c r="C99">
        <f t="shared" si="23"/>
        <v>497.9088810160312</v>
      </c>
      <c r="D99" s="3">
        <f t="shared" si="31"/>
        <v>7000</v>
      </c>
      <c r="E99" s="2">
        <f t="shared" si="31"/>
        <v>0.0005</v>
      </c>
      <c r="F99" s="2">
        <f t="shared" si="31"/>
        <v>1000</v>
      </c>
      <c r="G99" s="7" t="str">
        <f t="shared" si="24"/>
        <v>1000.00230495294-4.01679788751874j</v>
      </c>
      <c r="H99" s="6">
        <f t="shared" si="25"/>
        <v>497.9088810160312</v>
      </c>
      <c r="I99" s="6">
        <f t="shared" si="26"/>
        <v>1000.0103722344394</v>
      </c>
      <c r="J99" s="6">
        <f t="shared" si="27"/>
        <v>0.004016767026138704</v>
      </c>
      <c r="K99" s="1">
        <f t="shared" si="28"/>
        <v>1000.00230495294</v>
      </c>
      <c r="L99" s="1">
        <f t="shared" si="29"/>
        <v>4.01679788751874</v>
      </c>
      <c r="M99" s="1"/>
      <c r="N99" s="1"/>
      <c r="O99" s="1"/>
      <c r="P99" s="1"/>
    </row>
    <row r="100" spans="1:16" ht="13.5">
      <c r="A100">
        <f t="shared" si="30"/>
        <v>85</v>
      </c>
      <c r="B100" s="4">
        <f t="shared" si="22"/>
        <v>88.91397050194617</v>
      </c>
      <c r="C100">
        <f t="shared" si="23"/>
        <v>558.6629530608272</v>
      </c>
      <c r="D100" s="3">
        <f t="shared" si="31"/>
        <v>7000</v>
      </c>
      <c r="E100" s="2">
        <f t="shared" si="31"/>
        <v>0.0005</v>
      </c>
      <c r="F100" s="2">
        <f t="shared" si="31"/>
        <v>1000</v>
      </c>
      <c r="G100" s="7" t="str">
        <f t="shared" si="24"/>
        <v>1000.00183088932-3.57997512799278j</v>
      </c>
      <c r="H100" s="6">
        <f t="shared" si="25"/>
        <v>558.6629530608272</v>
      </c>
      <c r="I100" s="6">
        <f t="shared" si="26"/>
        <v>1000.0082389680143</v>
      </c>
      <c r="J100" s="6">
        <f t="shared" si="27"/>
        <v>0.0035799532797495953</v>
      </c>
      <c r="K100" s="1">
        <f t="shared" si="28"/>
        <v>1000.00183088932</v>
      </c>
      <c r="L100" s="1">
        <f t="shared" si="29"/>
        <v>3.57997512799278</v>
      </c>
      <c r="M100" s="1"/>
      <c r="N100" s="1"/>
      <c r="O100" s="1"/>
      <c r="P100" s="1"/>
    </row>
    <row r="101" spans="1:16" ht="13.5">
      <c r="A101">
        <f t="shared" si="30"/>
        <v>86</v>
      </c>
      <c r="B101" s="4">
        <f t="shared" si="22"/>
        <v>99.76311574844397</v>
      </c>
      <c r="C101">
        <f t="shared" si="23"/>
        <v>626.8301430690796</v>
      </c>
      <c r="D101" s="3">
        <f t="shared" si="31"/>
        <v>7000</v>
      </c>
      <c r="E101" s="2">
        <f t="shared" si="31"/>
        <v>0.0005</v>
      </c>
      <c r="F101" s="2">
        <f t="shared" si="31"/>
        <v>1000</v>
      </c>
      <c r="G101" s="7" t="str">
        <f t="shared" si="24"/>
        <v>1000.00145432716-3.19065636295915j</v>
      </c>
      <c r="H101" s="6">
        <f t="shared" si="25"/>
        <v>626.8301430690796</v>
      </c>
      <c r="I101" s="6">
        <f t="shared" si="26"/>
        <v>1000.0065444508159</v>
      </c>
      <c r="J101" s="6">
        <f t="shared" si="27"/>
        <v>0.0031906408955541415</v>
      </c>
      <c r="K101" s="1">
        <f t="shared" si="28"/>
        <v>1000.00145432716</v>
      </c>
      <c r="L101" s="1">
        <f t="shared" si="29"/>
        <v>3.19065636295915</v>
      </c>
      <c r="M101" s="1"/>
      <c r="N101" s="1"/>
      <c r="O101" s="1"/>
      <c r="P101" s="1"/>
    </row>
    <row r="102" spans="1:16" ht="13.5">
      <c r="A102">
        <f t="shared" si="30"/>
        <v>87</v>
      </c>
      <c r="B102" s="4">
        <f t="shared" si="22"/>
        <v>111.93605692841692</v>
      </c>
      <c r="C102">
        <f t="shared" si="23"/>
        <v>703.3149882362469</v>
      </c>
      <c r="D102" s="3">
        <f t="shared" si="31"/>
        <v>7000</v>
      </c>
      <c r="E102" s="2">
        <f t="shared" si="31"/>
        <v>0.0005</v>
      </c>
      <c r="F102" s="2">
        <f t="shared" si="31"/>
        <v>1000</v>
      </c>
      <c r="G102" s="7" t="str">
        <f t="shared" si="24"/>
        <v>1000.00115521318-2.84367559826165j</v>
      </c>
      <c r="H102" s="6">
        <f t="shared" si="25"/>
        <v>703.3149882362469</v>
      </c>
      <c r="I102" s="6">
        <f t="shared" si="26"/>
        <v>1000.0051984457895</v>
      </c>
      <c r="J102" s="6">
        <f t="shared" si="27"/>
        <v>0.0028436646481587117</v>
      </c>
      <c r="K102" s="1">
        <f t="shared" si="28"/>
        <v>1000.00115521318</v>
      </c>
      <c r="L102" s="1">
        <f t="shared" si="29"/>
        <v>2.84367559826165</v>
      </c>
      <c r="M102" s="1"/>
      <c r="N102" s="1"/>
      <c r="O102" s="1"/>
      <c r="P102" s="1"/>
    </row>
    <row r="103" spans="1:16" ht="13.5">
      <c r="A103">
        <f t="shared" si="30"/>
        <v>88</v>
      </c>
      <c r="B103" s="4">
        <f t="shared" si="22"/>
        <v>125.5943215754793</v>
      </c>
      <c r="C103">
        <f t="shared" si="23"/>
        <v>789.1323959882396</v>
      </c>
      <c r="D103" s="3">
        <f t="shared" si="31"/>
        <v>7000</v>
      </c>
      <c r="E103" s="2">
        <f t="shared" si="31"/>
        <v>0.0005</v>
      </c>
      <c r="F103" s="2">
        <f t="shared" si="31"/>
        <v>1000</v>
      </c>
      <c r="G103" s="7" t="str">
        <f t="shared" si="24"/>
        <v>1000.00091761848-2.53442863072257j</v>
      </c>
      <c r="H103" s="6">
        <f t="shared" si="25"/>
        <v>789.1323959882396</v>
      </c>
      <c r="I103" s="6">
        <f t="shared" si="26"/>
        <v>1000.0041292746176</v>
      </c>
      <c r="J103" s="6">
        <f t="shared" si="27"/>
        <v>0.002534420878632803</v>
      </c>
      <c r="K103" s="1">
        <f t="shared" si="28"/>
        <v>1000.00091761848</v>
      </c>
      <c r="L103" s="1">
        <f t="shared" si="29"/>
        <v>2.53442863072257</v>
      </c>
      <c r="M103" s="1"/>
      <c r="N103" s="1"/>
      <c r="O103" s="1"/>
      <c r="P103" s="1"/>
    </row>
    <row r="104" spans="1:16" ht="13.5">
      <c r="A104">
        <f t="shared" si="30"/>
        <v>89</v>
      </c>
      <c r="B104" s="4">
        <f t="shared" si="22"/>
        <v>140.91914656322297</v>
      </c>
      <c r="C104">
        <f t="shared" si="23"/>
        <v>885.4211111863292</v>
      </c>
      <c r="D104" s="3">
        <f t="shared" si="31"/>
        <v>7000</v>
      </c>
      <c r="E104" s="2">
        <f t="shared" si="31"/>
        <v>0.0005</v>
      </c>
      <c r="F104" s="2">
        <f t="shared" si="31"/>
        <v>1000</v>
      </c>
      <c r="G104" s="7" t="str">
        <f t="shared" si="24"/>
        <v>1000.00072889028-2.25881195566473j</v>
      </c>
      <c r="H104" s="6">
        <f t="shared" si="25"/>
        <v>885.4211111863292</v>
      </c>
      <c r="I104" s="6">
        <f t="shared" si="26"/>
        <v>1000.003280000892</v>
      </c>
      <c r="J104" s="6">
        <f t="shared" si="27"/>
        <v>0.002258806467599545</v>
      </c>
      <c r="K104" s="1">
        <f t="shared" si="28"/>
        <v>1000.00072889028</v>
      </c>
      <c r="L104" s="1">
        <f t="shared" si="29"/>
        <v>2.25881195566473</v>
      </c>
      <c r="M104" s="1"/>
      <c r="N104" s="1"/>
      <c r="O104" s="1"/>
      <c r="P104" s="1"/>
    </row>
    <row r="105" spans="1:16" ht="13.5">
      <c r="A105">
        <f t="shared" si="30"/>
        <v>90</v>
      </c>
      <c r="B105" s="4">
        <f t="shared" si="22"/>
        <v>158.1138830084192</v>
      </c>
      <c r="C105">
        <f t="shared" si="23"/>
        <v>993.4588265796116</v>
      </c>
      <c r="D105" s="3">
        <f t="shared" si="31"/>
        <v>7000</v>
      </c>
      <c r="E105" s="2">
        <f t="shared" si="31"/>
        <v>0.0005</v>
      </c>
      <c r="F105" s="2">
        <f t="shared" si="31"/>
        <v>1000</v>
      </c>
      <c r="G105" s="7" t="str">
        <f t="shared" si="24"/>
        <v>1000.00057897814-2.01316831766797j</v>
      </c>
      <c r="H105" s="6">
        <f t="shared" si="25"/>
        <v>993.4588265796116</v>
      </c>
      <c r="I105" s="6">
        <f t="shared" si="26"/>
        <v>1000.0026053982511</v>
      </c>
      <c r="J105" s="6">
        <f t="shared" si="27"/>
        <v>0.0020131644324120263</v>
      </c>
      <c r="K105" s="1">
        <f t="shared" si="28"/>
        <v>1000.00057897814</v>
      </c>
      <c r="L105" s="1">
        <f t="shared" si="29"/>
        <v>2.01316831766797</v>
      </c>
      <c r="M105" s="1"/>
      <c r="N105" s="1"/>
      <c r="O105" s="1"/>
      <c r="P105" s="1"/>
    </row>
    <row r="106" spans="1:16" ht="13.5">
      <c r="A106">
        <f t="shared" si="30"/>
        <v>91</v>
      </c>
      <c r="B106" s="4">
        <f t="shared" si="22"/>
        <v>177.40669461678792</v>
      </c>
      <c r="C106">
        <f t="shared" si="23"/>
        <v>1114.6791370114977</v>
      </c>
      <c r="D106" s="3">
        <f t="shared" si="31"/>
        <v>7000</v>
      </c>
      <c r="E106" s="2">
        <f t="shared" si="31"/>
        <v>0.0005</v>
      </c>
      <c r="F106" s="2">
        <f t="shared" si="31"/>
        <v>1000</v>
      </c>
      <c r="G106" s="7" t="str">
        <f t="shared" si="24"/>
        <v>1000.0004598987-1.79423818226513j</v>
      </c>
      <c r="H106" s="6">
        <f t="shared" si="25"/>
        <v>1114.6791370114977</v>
      </c>
      <c r="I106" s="6">
        <f t="shared" si="26"/>
        <v>1000.0020695419915</v>
      </c>
      <c r="J106" s="6">
        <f t="shared" si="27"/>
        <v>0.0017942354317126733</v>
      </c>
      <c r="K106" s="1">
        <f t="shared" si="28"/>
        <v>1000.0004598987</v>
      </c>
      <c r="L106" s="1">
        <f t="shared" si="29"/>
        <v>1.79423818226513</v>
      </c>
      <c r="M106" s="1"/>
      <c r="N106" s="1"/>
      <c r="O106" s="1"/>
      <c r="P106" s="1"/>
    </row>
    <row r="107" spans="1:16" ht="13.5">
      <c r="A107">
        <f t="shared" si="30"/>
        <v>92</v>
      </c>
      <c r="B107" s="4">
        <f t="shared" si="22"/>
        <v>199.05358527674872</v>
      </c>
      <c r="C107">
        <f t="shared" si="23"/>
        <v>1250.6905623522864</v>
      </c>
      <c r="D107" s="3">
        <f t="shared" si="31"/>
        <v>7000</v>
      </c>
      <c r="E107" s="2">
        <f t="shared" si="31"/>
        <v>0.0005</v>
      </c>
      <c r="F107" s="2">
        <f t="shared" si="31"/>
        <v>1000</v>
      </c>
      <c r="G107" s="7" t="str">
        <f t="shared" si="24"/>
        <v>1000.00036531052-1.5991164847874j</v>
      </c>
      <c r="H107" s="6">
        <f t="shared" si="25"/>
        <v>1250.6905623522864</v>
      </c>
      <c r="I107" s="6">
        <f t="shared" si="26"/>
        <v>1000.0016438960015</v>
      </c>
      <c r="J107" s="6">
        <f t="shared" si="27"/>
        <v>0.0015991145375443409</v>
      </c>
      <c r="K107" s="1">
        <f t="shared" si="28"/>
        <v>1000.00036531052</v>
      </c>
      <c r="L107" s="1">
        <f t="shared" si="29"/>
        <v>1.5991164847874</v>
      </c>
      <c r="M107" s="1"/>
      <c r="N107" s="1"/>
      <c r="O107" s="1"/>
      <c r="P107" s="1"/>
    </row>
    <row r="108" spans="1:16" ht="13.5">
      <c r="A108">
        <f t="shared" si="30"/>
        <v>93</v>
      </c>
      <c r="B108" s="4">
        <f t="shared" si="22"/>
        <v>223.34179607548194</v>
      </c>
      <c r="C108">
        <f t="shared" si="23"/>
        <v>1403.2978915805675</v>
      </c>
      <c r="D108" s="3">
        <f t="shared" si="31"/>
        <v>7000</v>
      </c>
      <c r="E108" s="2">
        <f t="shared" si="31"/>
        <v>0.0005</v>
      </c>
      <c r="F108" s="2">
        <f t="shared" si="31"/>
        <v>1000</v>
      </c>
      <c r="G108" s="7" t="str">
        <f t="shared" si="24"/>
        <v>1000.00029017647-1.42521408254935j</v>
      </c>
      <c r="H108" s="6">
        <f t="shared" si="25"/>
        <v>1403.2978915805675</v>
      </c>
      <c r="I108" s="6">
        <f t="shared" si="26"/>
        <v>1000.0013057932501</v>
      </c>
      <c r="J108" s="6">
        <f t="shared" si="27"/>
        <v>0.0014252127040062328</v>
      </c>
      <c r="K108" s="1">
        <f t="shared" si="28"/>
        <v>1000.00029017647</v>
      </c>
      <c r="L108" s="1">
        <f t="shared" si="29"/>
        <v>1.42521408254935</v>
      </c>
      <c r="M108" s="1"/>
      <c r="N108" s="1"/>
      <c r="O108" s="1"/>
      <c r="P108" s="1"/>
    </row>
    <row r="109" spans="1:16" ht="13.5">
      <c r="A109">
        <f t="shared" si="30"/>
        <v>94</v>
      </c>
      <c r="B109" s="4">
        <f t="shared" si="22"/>
        <v>250.5936168136365</v>
      </c>
      <c r="C109">
        <f t="shared" si="23"/>
        <v>1574.526131236432</v>
      </c>
      <c r="D109" s="3">
        <f t="shared" si="31"/>
        <v>7000</v>
      </c>
      <c r="E109" s="2">
        <f t="shared" si="31"/>
        <v>0.0005</v>
      </c>
      <c r="F109" s="2">
        <f t="shared" si="31"/>
        <v>1000</v>
      </c>
      <c r="G109" s="7" t="str">
        <f t="shared" si="24"/>
        <v>1000.00023049536-1.2702233989433j</v>
      </c>
      <c r="H109" s="6">
        <f t="shared" si="25"/>
        <v>1574.526131236432</v>
      </c>
      <c r="I109" s="6">
        <f t="shared" si="26"/>
        <v>1000.0010372285902</v>
      </c>
      <c r="J109" s="6">
        <f t="shared" si="27"/>
        <v>0.0012702224230091846</v>
      </c>
      <c r="K109" s="1">
        <f t="shared" si="28"/>
        <v>1000.00023049536</v>
      </c>
      <c r="L109" s="1">
        <f t="shared" si="29"/>
        <v>1.2702233989433</v>
      </c>
      <c r="M109" s="1"/>
      <c r="N109" s="1"/>
      <c r="O109" s="1"/>
      <c r="P109" s="1"/>
    </row>
    <row r="110" spans="1:16" ht="13.5">
      <c r="A110">
        <f t="shared" si="30"/>
        <v>95</v>
      </c>
      <c r="B110" s="4">
        <f t="shared" si="22"/>
        <v>281.17066259517475</v>
      </c>
      <c r="C110">
        <f t="shared" si="23"/>
        <v>1766.647376027951</v>
      </c>
      <c r="D110" s="3">
        <f t="shared" si="31"/>
        <v>7000</v>
      </c>
      <c r="E110" s="2">
        <f t="shared" si="31"/>
        <v>0.0005</v>
      </c>
      <c r="F110" s="2">
        <f t="shared" si="31"/>
        <v>1000</v>
      </c>
      <c r="G110" s="7" t="str">
        <f t="shared" si="24"/>
        <v>1000.00018308898-1.13208780361453j</v>
      </c>
      <c r="H110" s="6">
        <f t="shared" si="25"/>
        <v>1766.647376027951</v>
      </c>
      <c r="I110" s="6">
        <f t="shared" si="26"/>
        <v>1000.0008239000548</v>
      </c>
      <c r="J110" s="6">
        <f t="shared" si="27"/>
        <v>0.0011320871127058927</v>
      </c>
      <c r="K110" s="1">
        <f t="shared" si="28"/>
        <v>1000.00018308898</v>
      </c>
      <c r="L110" s="1">
        <f t="shared" si="29"/>
        <v>1.13208780361453</v>
      </c>
      <c r="M110" s="1"/>
      <c r="N110" s="1"/>
      <c r="O110" s="1"/>
      <c r="P110" s="1"/>
    </row>
    <row r="111" spans="1:16" ht="13.5">
      <c r="A111">
        <f t="shared" si="30"/>
        <v>96</v>
      </c>
      <c r="B111" s="4">
        <f aca="true" t="shared" si="32" ref="B111:B142">EXP(A111/20*LN(10))*0.005</f>
        <v>315.4786722400967</v>
      </c>
      <c r="C111">
        <f aca="true" t="shared" si="33" ref="C111:C142">2*PI()*B111</f>
        <v>1982.2109581475002</v>
      </c>
      <c r="D111" s="3">
        <f t="shared" si="31"/>
        <v>7000</v>
      </c>
      <c r="E111" s="2">
        <f t="shared" si="31"/>
        <v>0.0005</v>
      </c>
      <c r="F111" s="2">
        <f t="shared" si="31"/>
        <v>1000</v>
      </c>
      <c r="G111" s="7" t="str">
        <f aca="true" t="shared" si="34" ref="G111:G142">IMSUM(IMDIV(1,COMPLEX(1/D111,C111*E111,"j")),COMPLEX(F111,0,"j"))</f>
        <v>1000.00014543274-1.00897432244897j</v>
      </c>
      <c r="H111" s="6">
        <f aca="true" t="shared" si="35" ref="H111:H142">C111</f>
        <v>1982.2109581475002</v>
      </c>
      <c r="I111" s="6">
        <f aca="true" t="shared" si="36" ref="I111:I142">SQRT(K111^2+L111^2)</f>
        <v>1000.0006544471282</v>
      </c>
      <c r="J111" s="6">
        <f aca="true" t="shared" si="37" ref="J111:J142">ATAN2(K111,L111)</f>
        <v>0.0010089738333230144</v>
      </c>
      <c r="K111" s="1">
        <f aca="true" t="shared" si="38" ref="K111:K142">IMREAL(G111)</f>
        <v>1000.00014543274</v>
      </c>
      <c r="L111" s="1">
        <f aca="true" t="shared" si="39" ref="L111:L142">-IMAGINARY(G111)</f>
        <v>1.00897432244897</v>
      </c>
      <c r="M111" s="1"/>
      <c r="N111" s="1"/>
      <c r="O111" s="1"/>
      <c r="P111" s="1"/>
    </row>
    <row r="112" spans="1:16" ht="13.5">
      <c r="A112">
        <f aca="true" t="shared" si="40" ref="A112:A142">A111+1</f>
        <v>97</v>
      </c>
      <c r="B112" s="4">
        <f t="shared" si="32"/>
        <v>353.9728921920689</v>
      </c>
      <c r="C112">
        <f t="shared" si="33"/>
        <v>2224.077275361071</v>
      </c>
      <c r="D112" s="3">
        <f t="shared" si="31"/>
        <v>7000</v>
      </c>
      <c r="E112" s="2">
        <f t="shared" si="31"/>
        <v>0.0005</v>
      </c>
      <c r="F112" s="2">
        <f t="shared" si="31"/>
        <v>1000</v>
      </c>
      <c r="G112" s="7" t="str">
        <f t="shared" si="34"/>
        <v>1000.00011552133-0.899249315278042j</v>
      </c>
      <c r="H112" s="6">
        <f t="shared" si="35"/>
        <v>2224.077275361071</v>
      </c>
      <c r="I112" s="6">
        <f t="shared" si="36"/>
        <v>1000.0005198458671</v>
      </c>
      <c r="J112" s="6">
        <f t="shared" si="37"/>
        <v>0.0008992489690033262</v>
      </c>
      <c r="K112" s="1">
        <f t="shared" si="38"/>
        <v>1000.00011552133</v>
      </c>
      <c r="L112" s="1">
        <f t="shared" si="39"/>
        <v>0.899249315278042</v>
      </c>
      <c r="M112" s="1"/>
      <c r="N112" s="1"/>
      <c r="O112" s="1"/>
      <c r="P112" s="1"/>
    </row>
    <row r="113" spans="1:16" ht="13.5">
      <c r="A113">
        <f t="shared" si="40"/>
        <v>98</v>
      </c>
      <c r="B113" s="4">
        <f t="shared" si="32"/>
        <v>397.1641173621412</v>
      </c>
      <c r="C113">
        <f t="shared" si="33"/>
        <v>2495.4557467487543</v>
      </c>
      <c r="D113" s="3">
        <f t="shared" si="31"/>
        <v>7000</v>
      </c>
      <c r="E113" s="2">
        <f t="shared" si="31"/>
        <v>0.0005</v>
      </c>
      <c r="F113" s="2">
        <f t="shared" si="31"/>
        <v>1000</v>
      </c>
      <c r="G113" s="7" t="str">
        <f t="shared" si="34"/>
        <v>1000.00009176186-0.801456798577997j</v>
      </c>
      <c r="H113" s="6">
        <f t="shared" si="35"/>
        <v>2495.4557467487543</v>
      </c>
      <c r="I113" s="6">
        <f t="shared" si="36"/>
        <v>1000.0004129282788</v>
      </c>
      <c r="J113" s="6">
        <f t="shared" si="37"/>
        <v>0.0008014565534342341</v>
      </c>
      <c r="K113" s="1">
        <f t="shared" si="38"/>
        <v>1000.00009176186</v>
      </c>
      <c r="L113" s="1">
        <f t="shared" si="39"/>
        <v>0.801456798577997</v>
      </c>
      <c r="M113" s="1"/>
      <c r="N113" s="1"/>
      <c r="O113" s="1"/>
      <c r="P113" s="1"/>
    </row>
    <row r="114" spans="1:16" ht="13.5">
      <c r="A114">
        <f t="shared" si="40"/>
        <v>99</v>
      </c>
      <c r="B114" s="4">
        <f t="shared" si="32"/>
        <v>445.62546906687305</v>
      </c>
      <c r="C114">
        <f t="shared" si="33"/>
        <v>2799.947399745988</v>
      </c>
      <c r="D114" s="3">
        <f t="shared" si="31"/>
        <v>7000</v>
      </c>
      <c r="E114" s="2">
        <f t="shared" si="31"/>
        <v>0.0005</v>
      </c>
      <c r="F114" s="2">
        <f t="shared" si="31"/>
        <v>1000</v>
      </c>
      <c r="G114" s="7" t="str">
        <f t="shared" si="34"/>
        <v>1000.00007288904-0.714299125532147j</v>
      </c>
      <c r="H114" s="6">
        <f t="shared" si="35"/>
        <v>2799.947399745988</v>
      </c>
      <c r="I114" s="6">
        <f t="shared" si="36"/>
        <v>1000.0003280006092</v>
      </c>
      <c r="J114" s="6">
        <f t="shared" si="37"/>
        <v>0.0007142989519836322</v>
      </c>
      <c r="K114" s="1">
        <f t="shared" si="38"/>
        <v>1000.00007288904</v>
      </c>
      <c r="L114" s="1">
        <f t="shared" si="39"/>
        <v>0.714299125532147</v>
      </c>
      <c r="M114" s="1"/>
      <c r="N114" s="1"/>
      <c r="O114" s="1"/>
      <c r="P114" s="1"/>
    </row>
    <row r="115" spans="1:16" ht="13.5">
      <c r="A115">
        <f t="shared" si="40"/>
        <v>100</v>
      </c>
      <c r="B115" s="4">
        <f t="shared" si="32"/>
        <v>500.000000000001</v>
      </c>
      <c r="C115">
        <f t="shared" si="33"/>
        <v>3141.5926535897997</v>
      </c>
      <c r="D115" s="3">
        <f aca="true" t="shared" si="41" ref="D115:F134">D$13</f>
        <v>7000</v>
      </c>
      <c r="E115" s="2">
        <f t="shared" si="41"/>
        <v>0.0005</v>
      </c>
      <c r="F115" s="2">
        <f t="shared" si="41"/>
        <v>1000</v>
      </c>
      <c r="G115" s="7" t="str">
        <f t="shared" si="34"/>
        <v>1000.00005789782-0.636619767102023j</v>
      </c>
      <c r="H115" s="6">
        <f t="shared" si="35"/>
        <v>3141.5926535897997</v>
      </c>
      <c r="I115" s="6">
        <f t="shared" si="36"/>
        <v>1000.0002605401517</v>
      </c>
      <c r="J115" s="6">
        <f t="shared" si="37"/>
        <v>0.0006366196442390746</v>
      </c>
      <c r="K115" s="1">
        <f t="shared" si="38"/>
        <v>1000.00005789782</v>
      </c>
      <c r="L115" s="1">
        <f t="shared" si="39"/>
        <v>0.636619767102023</v>
      </c>
      <c r="M115" s="1"/>
      <c r="N115" s="1"/>
      <c r="O115" s="1"/>
      <c r="P115" s="1"/>
    </row>
    <row r="116" spans="1:16" ht="13.5">
      <c r="A116">
        <f t="shared" si="40"/>
        <v>101</v>
      </c>
      <c r="B116" s="4">
        <f t="shared" si="32"/>
        <v>561.0092271509826</v>
      </c>
      <c r="C116">
        <f t="shared" si="33"/>
        <v>3524.924933227229</v>
      </c>
      <c r="D116" s="3">
        <f t="shared" si="41"/>
        <v>7000</v>
      </c>
      <c r="E116" s="2">
        <f t="shared" si="41"/>
        <v>0.0005</v>
      </c>
      <c r="F116" s="2">
        <f t="shared" si="41"/>
        <v>1000</v>
      </c>
      <c r="G116" s="7" t="str">
        <f t="shared" si="34"/>
        <v>1000.00004598987-0.56738796562937j</v>
      </c>
      <c r="H116" s="6">
        <f t="shared" si="35"/>
        <v>3524.924933227229</v>
      </c>
      <c r="I116" s="6">
        <f t="shared" si="36"/>
        <v>1000.0002069544015</v>
      </c>
      <c r="J116" s="6">
        <f t="shared" si="37"/>
        <v>0.0005673878786490596</v>
      </c>
      <c r="K116" s="1">
        <f t="shared" si="38"/>
        <v>1000.00004598987</v>
      </c>
      <c r="L116" s="1">
        <f t="shared" si="39"/>
        <v>0.56738796562937</v>
      </c>
      <c r="M116" s="1"/>
      <c r="N116" s="1"/>
      <c r="O116" s="1"/>
      <c r="P116" s="1"/>
    </row>
    <row r="117" spans="1:16" ht="13.5">
      <c r="A117">
        <f t="shared" si="40"/>
        <v>102</v>
      </c>
      <c r="B117" s="4">
        <f t="shared" si="32"/>
        <v>629.4627058970842</v>
      </c>
      <c r="C117">
        <f t="shared" si="33"/>
        <v>3955.0308251100646</v>
      </c>
      <c r="D117" s="3">
        <f t="shared" si="41"/>
        <v>7000</v>
      </c>
      <c r="E117" s="2">
        <f t="shared" si="41"/>
        <v>0.0005</v>
      </c>
      <c r="F117" s="2">
        <f t="shared" si="41"/>
        <v>1000</v>
      </c>
      <c r="G117" s="7" t="str">
        <f t="shared" si="34"/>
        <v>1000.00003653105-0.505685057336285j</v>
      </c>
      <c r="H117" s="6">
        <f t="shared" si="35"/>
        <v>3955.0308251100646</v>
      </c>
      <c r="I117" s="6">
        <f t="shared" si="36"/>
        <v>1000.0001643897258</v>
      </c>
      <c r="J117" s="6">
        <f t="shared" si="37"/>
        <v>0.0005056849957589388</v>
      </c>
      <c r="K117" s="1">
        <f t="shared" si="38"/>
        <v>1000.00003653105</v>
      </c>
      <c r="L117" s="1">
        <f t="shared" si="39"/>
        <v>0.505685057336285</v>
      </c>
      <c r="M117" s="1"/>
      <c r="N117" s="1"/>
      <c r="O117" s="1"/>
      <c r="P117" s="1"/>
    </row>
    <row r="118" spans="1:16" ht="13.5">
      <c r="A118">
        <f t="shared" si="40"/>
        <v>103</v>
      </c>
      <c r="B118" s="4">
        <f t="shared" si="32"/>
        <v>706.2687723113788</v>
      </c>
      <c r="C118">
        <f t="shared" si="33"/>
        <v>4437.61757310662</v>
      </c>
      <c r="D118" s="3">
        <f t="shared" si="41"/>
        <v>7000</v>
      </c>
      <c r="E118" s="2">
        <f t="shared" si="41"/>
        <v>0.0005</v>
      </c>
      <c r="F118" s="2">
        <f t="shared" si="41"/>
        <v>1000</v>
      </c>
      <c r="G118" s="7" t="str">
        <f t="shared" si="34"/>
        <v>1000.00002901765-0.450692282234928j</v>
      </c>
      <c r="H118" s="6">
        <f t="shared" si="35"/>
        <v>4437.61757310662</v>
      </c>
      <c r="I118" s="6">
        <f t="shared" si="36"/>
        <v>1000.0001305794086</v>
      </c>
      <c r="J118" s="6">
        <f t="shared" si="37"/>
        <v>0.0004506922386415009</v>
      </c>
      <c r="K118" s="1">
        <f t="shared" si="38"/>
        <v>1000.00002901765</v>
      </c>
      <c r="L118" s="1">
        <f t="shared" si="39"/>
        <v>0.450692282234928</v>
      </c>
      <c r="M118" s="1"/>
      <c r="N118" s="1"/>
      <c r="O118" s="1"/>
      <c r="P118" s="1"/>
    </row>
    <row r="119" spans="1:16" ht="13.5">
      <c r="A119">
        <f t="shared" si="40"/>
        <v>104</v>
      </c>
      <c r="B119" s="4">
        <f t="shared" si="32"/>
        <v>792.4465962305583</v>
      </c>
      <c r="C119">
        <f t="shared" si="33"/>
        <v>4979.088810160318</v>
      </c>
      <c r="D119" s="3">
        <f t="shared" si="41"/>
        <v>7000</v>
      </c>
      <c r="E119" s="2">
        <f t="shared" si="41"/>
        <v>0.0005</v>
      </c>
      <c r="F119" s="2">
        <f t="shared" si="41"/>
        <v>1000</v>
      </c>
      <c r="G119" s="7" t="str">
        <f t="shared" si="34"/>
        <v>1000.00002304954-0.401679919693985j</v>
      </c>
      <c r="H119" s="6">
        <f t="shared" si="35"/>
        <v>4979.088810160318</v>
      </c>
      <c r="I119" s="6">
        <f t="shared" si="36"/>
        <v>1000.0001037229139</v>
      </c>
      <c r="J119" s="6">
        <f t="shared" si="37"/>
        <v>0.00040167988883220044</v>
      </c>
      <c r="K119" s="1">
        <f t="shared" si="38"/>
        <v>1000.00002304954</v>
      </c>
      <c r="L119" s="1">
        <f t="shared" si="39"/>
        <v>0.401679919693985</v>
      </c>
      <c r="M119" s="1"/>
      <c r="N119" s="1"/>
      <c r="O119" s="1"/>
      <c r="P119" s="1"/>
    </row>
    <row r="120" spans="1:16" ht="13.5">
      <c r="A120">
        <f t="shared" si="40"/>
        <v>105</v>
      </c>
      <c r="B120" s="4">
        <f t="shared" si="32"/>
        <v>889.1397050194626</v>
      </c>
      <c r="C120">
        <f t="shared" si="33"/>
        <v>5586.629530608278</v>
      </c>
      <c r="D120" s="3">
        <f t="shared" si="41"/>
        <v>7000</v>
      </c>
      <c r="E120" s="2">
        <f t="shared" si="41"/>
        <v>0.0005</v>
      </c>
      <c r="F120" s="2">
        <f t="shared" si="41"/>
        <v>1000</v>
      </c>
      <c r="G120" s="7" t="str">
        <f t="shared" si="34"/>
        <v>1000.0000183089-0.3579976054992j</v>
      </c>
      <c r="H120" s="6">
        <f t="shared" si="35"/>
        <v>5586.629530608278</v>
      </c>
      <c r="I120" s="6">
        <f t="shared" si="36"/>
        <v>1000.0000823900397</v>
      </c>
      <c r="J120" s="6">
        <f t="shared" si="37"/>
        <v>0.0003579975836507293</v>
      </c>
      <c r="K120" s="1">
        <f t="shared" si="38"/>
        <v>1000.0000183089</v>
      </c>
      <c r="L120" s="1">
        <f t="shared" si="39"/>
        <v>0.3579976054992</v>
      </c>
      <c r="M120" s="1"/>
      <c r="N120" s="1"/>
      <c r="O120" s="1"/>
      <c r="P120" s="1"/>
    </row>
    <row r="121" spans="1:16" ht="13.5">
      <c r="A121">
        <f t="shared" si="40"/>
        <v>106</v>
      </c>
      <c r="B121" s="4">
        <f t="shared" si="32"/>
        <v>997.6311574844407</v>
      </c>
      <c r="C121">
        <f t="shared" si="33"/>
        <v>6268.301430690802</v>
      </c>
      <c r="D121" s="3">
        <f t="shared" si="41"/>
        <v>7000</v>
      </c>
      <c r="E121" s="2">
        <f t="shared" si="41"/>
        <v>0.0005</v>
      </c>
      <c r="F121" s="2">
        <f t="shared" si="41"/>
        <v>1000</v>
      </c>
      <c r="G121" s="7" t="str">
        <f t="shared" si="34"/>
        <v>1000.00001454327-0.319065701922437j</v>
      </c>
      <c r="H121" s="6">
        <f t="shared" si="35"/>
        <v>6268.301430690802</v>
      </c>
      <c r="I121" s="6">
        <f t="shared" si="36"/>
        <v>1000.000065444729</v>
      </c>
      <c r="J121" s="6">
        <f t="shared" si="37"/>
        <v>0.00031906568645490593</v>
      </c>
      <c r="K121" s="1">
        <f t="shared" si="38"/>
        <v>1000.00001454327</v>
      </c>
      <c r="L121" s="1">
        <f t="shared" si="39"/>
        <v>0.319065701922437</v>
      </c>
      <c r="M121" s="1"/>
      <c r="N121" s="1"/>
      <c r="O121" s="1"/>
      <c r="P121" s="1"/>
    </row>
    <row r="122" spans="1:16" ht="13.5">
      <c r="A122">
        <f t="shared" si="40"/>
        <v>107</v>
      </c>
      <c r="B122" s="4">
        <f t="shared" si="32"/>
        <v>1119.3605692841702</v>
      </c>
      <c r="C122">
        <f t="shared" si="33"/>
        <v>7033.149882362475</v>
      </c>
      <c r="D122" s="3">
        <f t="shared" si="41"/>
        <v>7000</v>
      </c>
      <c r="E122" s="2">
        <f t="shared" si="41"/>
        <v>0.0005</v>
      </c>
      <c r="F122" s="2">
        <f t="shared" si="41"/>
        <v>1000</v>
      </c>
      <c r="G122" s="7" t="str">
        <f t="shared" si="34"/>
        <v>1000.00001155213-0.284367606286186j</v>
      </c>
      <c r="H122" s="6">
        <f t="shared" si="35"/>
        <v>7033.149882362475</v>
      </c>
      <c r="I122" s="6">
        <f t="shared" si="36"/>
        <v>1000.0000519845964</v>
      </c>
      <c r="J122" s="6">
        <f t="shared" si="37"/>
        <v>0.0002843675953360124</v>
      </c>
      <c r="K122" s="1">
        <f t="shared" si="38"/>
        <v>1000.00001155213</v>
      </c>
      <c r="L122" s="1">
        <f t="shared" si="39"/>
        <v>0.284367606286186</v>
      </c>
      <c r="M122" s="1"/>
      <c r="N122" s="1"/>
      <c r="O122" s="1"/>
      <c r="P122" s="1"/>
    </row>
    <row r="123" spans="1:16" ht="13.5">
      <c r="A123">
        <f t="shared" si="40"/>
        <v>108</v>
      </c>
      <c r="B123" s="4">
        <f t="shared" si="32"/>
        <v>1255.9432157547922</v>
      </c>
      <c r="C123">
        <f t="shared" si="33"/>
        <v>7891.323959882391</v>
      </c>
      <c r="D123" s="3">
        <f t="shared" si="41"/>
        <v>7000</v>
      </c>
      <c r="E123" s="2">
        <f t="shared" si="41"/>
        <v>0.0005</v>
      </c>
      <c r="F123" s="2">
        <f t="shared" si="41"/>
        <v>1000</v>
      </c>
      <c r="G123" s="7" t="str">
        <f t="shared" si="34"/>
        <v>1000.00000917619-0.253442895963434j</v>
      </c>
      <c r="H123" s="6">
        <f t="shared" si="35"/>
        <v>7891.323959882391</v>
      </c>
      <c r="I123" s="6">
        <f t="shared" si="36"/>
        <v>1000.00004129284</v>
      </c>
      <c r="J123" s="6">
        <f t="shared" si="37"/>
        <v>0.0002534428882113029</v>
      </c>
      <c r="K123" s="1">
        <f t="shared" si="38"/>
        <v>1000.00000917619</v>
      </c>
      <c r="L123" s="1">
        <f t="shared" si="39"/>
        <v>0.253442895963434</v>
      </c>
      <c r="M123" s="1"/>
      <c r="N123" s="1"/>
      <c r="O123" s="1"/>
      <c r="P123" s="1"/>
    </row>
    <row r="124" spans="1:16" ht="13.5">
      <c r="A124">
        <f t="shared" si="40"/>
        <v>109</v>
      </c>
      <c r="B124" s="4">
        <f t="shared" si="32"/>
        <v>1409.1914656322288</v>
      </c>
      <c r="C124">
        <f t="shared" si="33"/>
        <v>8854.211111863287</v>
      </c>
      <c r="D124" s="3">
        <f t="shared" si="41"/>
        <v>7000</v>
      </c>
      <c r="E124" s="2">
        <f t="shared" si="41"/>
        <v>0.0005</v>
      </c>
      <c r="F124" s="2">
        <f t="shared" si="41"/>
        <v>1000</v>
      </c>
      <c r="G124" s="7" t="str">
        <f t="shared" si="34"/>
        <v>1000.0000072889-0.225881218851645j</v>
      </c>
      <c r="H124" s="6">
        <f t="shared" si="35"/>
        <v>8854.211111863287</v>
      </c>
      <c r="I124" s="6">
        <f t="shared" si="36"/>
        <v>1000.000032800062</v>
      </c>
      <c r="J124" s="6">
        <f t="shared" si="37"/>
        <v>0.00022588121336355796</v>
      </c>
      <c r="K124" s="1">
        <f t="shared" si="38"/>
        <v>1000.0000072889</v>
      </c>
      <c r="L124" s="1">
        <f t="shared" si="39"/>
        <v>0.225881218851645</v>
      </c>
      <c r="M124" s="1"/>
      <c r="N124" s="1"/>
      <c r="O124" s="1"/>
      <c r="P124" s="1"/>
    </row>
    <row r="125" spans="1:16" ht="13.5">
      <c r="A125">
        <f t="shared" si="40"/>
        <v>110</v>
      </c>
      <c r="B125" s="4">
        <f t="shared" si="32"/>
        <v>1581.138830084191</v>
      </c>
      <c r="C125">
        <f t="shared" si="33"/>
        <v>9934.58826579611</v>
      </c>
      <c r="D125" s="3">
        <f t="shared" si="41"/>
        <v>7000</v>
      </c>
      <c r="E125" s="2">
        <f t="shared" si="41"/>
        <v>0.0005</v>
      </c>
      <c r="F125" s="2">
        <f t="shared" si="41"/>
        <v>1000</v>
      </c>
      <c r="G125" s="7" t="str">
        <f t="shared" si="34"/>
        <v>1000.00000578978-0.201316848251436j</v>
      </c>
      <c r="H125" s="6">
        <f t="shared" si="35"/>
        <v>9934.58826579611</v>
      </c>
      <c r="I125" s="6">
        <f t="shared" si="36"/>
        <v>1000.0000260540163</v>
      </c>
      <c r="J125" s="6">
        <f t="shared" si="37"/>
        <v>0.0002013168443661677</v>
      </c>
      <c r="K125" s="1">
        <f t="shared" si="38"/>
        <v>1000.00000578978</v>
      </c>
      <c r="L125" s="1">
        <f t="shared" si="39"/>
        <v>0.201316848251436</v>
      </c>
      <c r="M125" s="1"/>
      <c r="N125" s="1"/>
      <c r="O125" s="1"/>
      <c r="P125" s="1"/>
    </row>
    <row r="126" spans="1:16" ht="13.5">
      <c r="A126">
        <f t="shared" si="40"/>
        <v>111</v>
      </c>
      <c r="B126" s="4">
        <f t="shared" si="32"/>
        <v>1774.0669461678779</v>
      </c>
      <c r="C126">
        <f t="shared" si="33"/>
        <v>11146.791370114968</v>
      </c>
      <c r="D126" s="3">
        <f t="shared" si="41"/>
        <v>7000</v>
      </c>
      <c r="E126" s="2">
        <f t="shared" si="41"/>
        <v>0.0005</v>
      </c>
      <c r="F126" s="2">
        <f t="shared" si="41"/>
        <v>1000</v>
      </c>
      <c r="G126" s="7" t="str">
        <f t="shared" si="34"/>
        <v>1000.00000459899-0.179423829896744j</v>
      </c>
      <c r="H126" s="6">
        <f t="shared" si="35"/>
        <v>11146.791370114968</v>
      </c>
      <c r="I126" s="6">
        <f t="shared" si="36"/>
        <v>1000.0000206954452</v>
      </c>
      <c r="J126" s="6">
        <f t="shared" si="37"/>
        <v>0.00017942382714618388</v>
      </c>
      <c r="K126" s="1">
        <f t="shared" si="38"/>
        <v>1000.00000459899</v>
      </c>
      <c r="L126" s="1">
        <f t="shared" si="39"/>
        <v>0.179423829896744</v>
      </c>
      <c r="M126" s="1"/>
      <c r="N126" s="1"/>
      <c r="O126" s="1"/>
      <c r="P126" s="1"/>
    </row>
    <row r="127" spans="1:16" ht="13.5">
      <c r="A127">
        <f t="shared" si="40"/>
        <v>112</v>
      </c>
      <c r="B127" s="4">
        <f t="shared" si="32"/>
        <v>1990.5358527674857</v>
      </c>
      <c r="C127">
        <f t="shared" si="33"/>
        <v>12506.905623522855</v>
      </c>
      <c r="D127" s="3">
        <f t="shared" si="41"/>
        <v>7000</v>
      </c>
      <c r="E127" s="2">
        <f t="shared" si="41"/>
        <v>0.0005</v>
      </c>
      <c r="F127" s="2">
        <f t="shared" si="41"/>
        <v>1000</v>
      </c>
      <c r="G127" s="7" t="str">
        <f t="shared" si="34"/>
        <v>1000.00000365311-0.159911656740631j</v>
      </c>
      <c r="H127" s="6">
        <f t="shared" si="35"/>
        <v>12506.905623522855</v>
      </c>
      <c r="I127" s="6">
        <f t="shared" si="36"/>
        <v>1000.0000164389787</v>
      </c>
      <c r="J127" s="6">
        <f t="shared" si="37"/>
        <v>0.00015991165479338316</v>
      </c>
      <c r="K127" s="1">
        <f t="shared" si="38"/>
        <v>1000.00000365311</v>
      </c>
      <c r="L127" s="1">
        <f t="shared" si="39"/>
        <v>0.159911656740631</v>
      </c>
      <c r="M127" s="1"/>
      <c r="N127" s="1"/>
      <c r="O127" s="1"/>
      <c r="P127" s="1"/>
    </row>
    <row r="128" spans="1:16" ht="13.5">
      <c r="A128">
        <f t="shared" si="40"/>
        <v>113</v>
      </c>
      <c r="B128" s="4">
        <f t="shared" si="32"/>
        <v>2233.417960754822</v>
      </c>
      <c r="C128">
        <f t="shared" si="33"/>
        <v>14032.978915805692</v>
      </c>
      <c r="D128" s="3">
        <f t="shared" si="41"/>
        <v>7000</v>
      </c>
      <c r="E128" s="2">
        <f t="shared" si="41"/>
        <v>0.0005</v>
      </c>
      <c r="F128" s="2">
        <f t="shared" si="41"/>
        <v>1000</v>
      </c>
      <c r="G128" s="7" t="str">
        <f t="shared" si="34"/>
        <v>1000.00000290176-0.142521414103906j</v>
      </c>
      <c r="H128" s="6">
        <f t="shared" si="35"/>
        <v>14032.978915805692</v>
      </c>
      <c r="I128" s="6">
        <f t="shared" si="36"/>
        <v>1000.0000130579366</v>
      </c>
      <c r="J128" s="6">
        <f t="shared" si="37"/>
        <v>0.00014252141272536132</v>
      </c>
      <c r="K128" s="1">
        <f t="shared" si="38"/>
        <v>1000.00000290176</v>
      </c>
      <c r="L128" s="1">
        <f t="shared" si="39"/>
        <v>0.142521414103906</v>
      </c>
      <c r="M128" s="1"/>
      <c r="N128" s="1"/>
      <c r="O128" s="1"/>
      <c r="P128" s="1"/>
    </row>
    <row r="129" spans="1:16" ht="13.5">
      <c r="A129">
        <f t="shared" si="40"/>
        <v>114</v>
      </c>
      <c r="B129" s="4">
        <f t="shared" si="32"/>
        <v>2505.9361681363675</v>
      </c>
      <c r="C129">
        <f t="shared" si="33"/>
        <v>15745.261312364337</v>
      </c>
      <c r="D129" s="3">
        <f t="shared" si="41"/>
        <v>7000</v>
      </c>
      <c r="E129" s="2">
        <f t="shared" si="41"/>
        <v>0.0005</v>
      </c>
      <c r="F129" s="2">
        <f t="shared" si="41"/>
        <v>1000</v>
      </c>
      <c r="G129" s="7" t="str">
        <f t="shared" si="34"/>
        <v>1000.00000230495-0.127022344035084j</v>
      </c>
      <c r="H129" s="6">
        <f t="shared" si="35"/>
        <v>15745.261312364337</v>
      </c>
      <c r="I129" s="6">
        <f t="shared" si="36"/>
        <v>1000.000010372288</v>
      </c>
      <c r="J129" s="6">
        <f t="shared" si="37"/>
        <v>0.00012702234305914909</v>
      </c>
      <c r="K129" s="1">
        <f t="shared" si="38"/>
        <v>1000.00000230495</v>
      </c>
      <c r="L129" s="1">
        <f t="shared" si="39"/>
        <v>0.127022344035084</v>
      </c>
      <c r="M129" s="1"/>
      <c r="N129" s="1"/>
      <c r="O129" s="1"/>
      <c r="P129" s="1"/>
    </row>
    <row r="130" spans="1:16" ht="13.5">
      <c r="A130">
        <f t="shared" si="40"/>
        <v>115</v>
      </c>
      <c r="B130" s="4">
        <f t="shared" si="32"/>
        <v>2811.706625951751</v>
      </c>
      <c r="C130">
        <f t="shared" si="33"/>
        <v>17666.473760279532</v>
      </c>
      <c r="D130" s="3">
        <f t="shared" si="41"/>
        <v>7000</v>
      </c>
      <c r="E130" s="2">
        <f t="shared" si="41"/>
        <v>0.0005</v>
      </c>
      <c r="F130" s="2">
        <f t="shared" si="41"/>
        <v>1000</v>
      </c>
      <c r="G130" s="7" t="str">
        <f t="shared" si="34"/>
        <v>1000.00000183089-0.113208783292883j</v>
      </c>
      <c r="H130" s="6">
        <f t="shared" si="35"/>
        <v>17666.473760279532</v>
      </c>
      <c r="I130" s="6">
        <f t="shared" si="36"/>
        <v>1000.0000082390043</v>
      </c>
      <c r="J130" s="6">
        <f t="shared" si="37"/>
        <v>0.00011320878260197363</v>
      </c>
      <c r="K130" s="1">
        <f t="shared" si="38"/>
        <v>1000.00000183089</v>
      </c>
      <c r="L130" s="1">
        <f t="shared" si="39"/>
        <v>0.113208783292883</v>
      </c>
      <c r="M130" s="1"/>
      <c r="N130" s="1"/>
      <c r="O130" s="1"/>
      <c r="P130" s="1"/>
    </row>
    <row r="131" spans="1:16" ht="13.5">
      <c r="A131">
        <f t="shared" si="40"/>
        <v>116</v>
      </c>
      <c r="B131" s="4">
        <f t="shared" si="32"/>
        <v>3154.786722400971</v>
      </c>
      <c r="C131">
        <f t="shared" si="33"/>
        <v>19822.109581475026</v>
      </c>
      <c r="D131" s="3">
        <f t="shared" si="41"/>
        <v>7000</v>
      </c>
      <c r="E131" s="2">
        <f t="shared" si="41"/>
        <v>0.0005</v>
      </c>
      <c r="F131" s="2">
        <f t="shared" si="41"/>
        <v>1000</v>
      </c>
      <c r="G131" s="7" t="str">
        <f t="shared" si="34"/>
        <v>1000.00000145433-0.10089743432019j</v>
      </c>
      <c r="H131" s="6">
        <f t="shared" si="35"/>
        <v>19822.109581475026</v>
      </c>
      <c r="I131" s="6">
        <f t="shared" si="36"/>
        <v>1000.0000065444762</v>
      </c>
      <c r="J131" s="6">
        <f t="shared" si="37"/>
        <v>0.00010089743383106337</v>
      </c>
      <c r="K131" s="1">
        <f t="shared" si="38"/>
        <v>1000.00000145433</v>
      </c>
      <c r="L131" s="1">
        <f t="shared" si="39"/>
        <v>0.10089743432019</v>
      </c>
      <c r="M131" s="1"/>
      <c r="N131" s="1"/>
      <c r="O131" s="1"/>
      <c r="P131" s="1"/>
    </row>
    <row r="132" spans="1:16" ht="13.5">
      <c r="A132">
        <f t="shared" si="40"/>
        <v>117</v>
      </c>
      <c r="B132" s="4">
        <f t="shared" si="32"/>
        <v>3539.7289219206928</v>
      </c>
      <c r="C132">
        <f t="shared" si="33"/>
        <v>22240.772753610734</v>
      </c>
      <c r="D132" s="3">
        <f t="shared" si="41"/>
        <v>7000</v>
      </c>
      <c r="E132" s="2">
        <f t="shared" si="41"/>
        <v>0.0005</v>
      </c>
      <c r="F132" s="2">
        <f t="shared" si="41"/>
        <v>1000</v>
      </c>
      <c r="G132" s="7" t="str">
        <f t="shared" si="34"/>
        <v>1000.00000115521-0.0899249329969993j</v>
      </c>
      <c r="H132" s="6">
        <f t="shared" si="35"/>
        <v>22240.772753610734</v>
      </c>
      <c r="I132" s="6">
        <f t="shared" si="36"/>
        <v>1000.0000051984568</v>
      </c>
      <c r="J132" s="6">
        <f t="shared" si="37"/>
        <v>8.992493265072465E-05</v>
      </c>
      <c r="K132" s="1">
        <f t="shared" si="38"/>
        <v>1000.00000115521</v>
      </c>
      <c r="L132" s="1">
        <f t="shared" si="39"/>
        <v>0.0899249329969993</v>
      </c>
      <c r="M132" s="1"/>
      <c r="N132" s="1"/>
      <c r="O132" s="1"/>
      <c r="P132" s="1"/>
    </row>
    <row r="133" spans="1:16" ht="13.5">
      <c r="A133">
        <f t="shared" si="40"/>
        <v>118</v>
      </c>
      <c r="B133" s="4">
        <f t="shared" si="32"/>
        <v>3971.641173621417</v>
      </c>
      <c r="C133">
        <f t="shared" si="33"/>
        <v>24954.557467487575</v>
      </c>
      <c r="D133" s="3">
        <f t="shared" si="41"/>
        <v>7000</v>
      </c>
      <c r="E133" s="2">
        <f t="shared" si="41"/>
        <v>0.0005</v>
      </c>
      <c r="F133" s="2">
        <f t="shared" si="41"/>
        <v>1000</v>
      </c>
      <c r="G133" s="7" t="str">
        <f t="shared" si="34"/>
        <v>1000.00000091762-0.0801456808979102j</v>
      </c>
      <c r="H133" s="6">
        <f t="shared" si="35"/>
        <v>24954.557467487575</v>
      </c>
      <c r="I133" s="6">
        <f t="shared" si="36"/>
        <v>1000.0000041292851</v>
      </c>
      <c r="J133" s="6">
        <f t="shared" si="37"/>
        <v>8.01456806527662E-05</v>
      </c>
      <c r="K133" s="1">
        <f t="shared" si="38"/>
        <v>1000.00000091762</v>
      </c>
      <c r="L133" s="1">
        <f t="shared" si="39"/>
        <v>0.0801456808979102</v>
      </c>
      <c r="M133" s="1"/>
      <c r="N133" s="1"/>
      <c r="O133" s="1"/>
      <c r="P133" s="1"/>
    </row>
    <row r="134" spans="1:16" ht="13.5">
      <c r="A134">
        <f t="shared" si="40"/>
        <v>119</v>
      </c>
      <c r="B134" s="4">
        <f t="shared" si="32"/>
        <v>4456.254690668736</v>
      </c>
      <c r="C134">
        <f t="shared" si="33"/>
        <v>27999.473997459914</v>
      </c>
      <c r="D134" s="3">
        <f t="shared" si="41"/>
        <v>7000</v>
      </c>
      <c r="E134" s="2">
        <f t="shared" si="41"/>
        <v>0.0005</v>
      </c>
      <c r="F134" s="2">
        <f t="shared" si="41"/>
        <v>1000</v>
      </c>
      <c r="G134" s="7" t="str">
        <f t="shared" si="34"/>
        <v>1000.00000072889-0.071429913289556j</v>
      </c>
      <c r="H134" s="6">
        <f t="shared" si="35"/>
        <v>27999.473997459914</v>
      </c>
      <c r="I134" s="6">
        <f t="shared" si="36"/>
        <v>1000.0000032800062</v>
      </c>
      <c r="J134" s="6">
        <f t="shared" si="37"/>
        <v>7.142991311600744E-05</v>
      </c>
      <c r="K134" s="1">
        <f t="shared" si="38"/>
        <v>1000.00000072889</v>
      </c>
      <c r="L134" s="1">
        <f t="shared" si="39"/>
        <v>0.071429913289556</v>
      </c>
      <c r="M134" s="1"/>
      <c r="N134" s="1"/>
      <c r="O134" s="1"/>
      <c r="P134" s="1"/>
    </row>
    <row r="135" spans="1:16" ht="13.5">
      <c r="A135">
        <f t="shared" si="40"/>
        <v>120</v>
      </c>
      <c r="B135" s="4">
        <f t="shared" si="32"/>
        <v>5000.000000000006</v>
      </c>
      <c r="C135">
        <f t="shared" si="33"/>
        <v>31415.926535897972</v>
      </c>
      <c r="D135" s="3">
        <f aca="true" t="shared" si="42" ref="D135:F142">D$13</f>
        <v>7000</v>
      </c>
      <c r="E135" s="2">
        <f t="shared" si="42"/>
        <v>0.0005</v>
      </c>
      <c r="F135" s="2">
        <f t="shared" si="42"/>
        <v>1000</v>
      </c>
      <c r="G135" s="7" t="str">
        <f t="shared" si="34"/>
        <v>1000.00000057898-0.0636619772314924j</v>
      </c>
      <c r="H135" s="6">
        <f t="shared" si="35"/>
        <v>31415.926535897972</v>
      </c>
      <c r="I135" s="6">
        <f t="shared" si="36"/>
        <v>1000.0000026054037</v>
      </c>
      <c r="J135" s="6">
        <f t="shared" si="37"/>
        <v>6.36619771086293E-05</v>
      </c>
      <c r="K135" s="1">
        <f t="shared" si="38"/>
        <v>1000.00000057898</v>
      </c>
      <c r="L135" s="1">
        <f t="shared" si="39"/>
        <v>0.0636619772314924</v>
      </c>
      <c r="M135" s="1"/>
      <c r="N135" s="1"/>
      <c r="O135" s="1"/>
      <c r="P135" s="1"/>
    </row>
    <row r="136" spans="1:16" ht="13.5">
      <c r="A136">
        <f t="shared" si="40"/>
        <v>121</v>
      </c>
      <c r="B136" s="4">
        <f t="shared" si="32"/>
        <v>5610.092271509821</v>
      </c>
      <c r="C136">
        <f t="shared" si="33"/>
        <v>35249.24933227226</v>
      </c>
      <c r="D136" s="3">
        <f t="shared" si="42"/>
        <v>7000</v>
      </c>
      <c r="E136" s="2">
        <f t="shared" si="42"/>
        <v>0.0005</v>
      </c>
      <c r="F136" s="2">
        <f t="shared" si="42"/>
        <v>1000</v>
      </c>
      <c r="G136" s="7" t="str">
        <f t="shared" si="34"/>
        <v>1000.0000004599-0.0567387969319822j</v>
      </c>
      <c r="H136" s="6">
        <f t="shared" si="35"/>
        <v>35249.24933227226</v>
      </c>
      <c r="I136" s="6">
        <f t="shared" si="36"/>
        <v>1000.0000020695455</v>
      </c>
      <c r="J136" s="6">
        <f t="shared" si="37"/>
        <v>5.67387968450018E-05</v>
      </c>
      <c r="K136" s="1">
        <f t="shared" si="38"/>
        <v>1000.0000004599</v>
      </c>
      <c r="L136" s="1">
        <f t="shared" si="39"/>
        <v>0.0567387969319822</v>
      </c>
      <c r="M136" s="1"/>
      <c r="N136" s="1"/>
      <c r="O136" s="1"/>
      <c r="P136" s="1"/>
    </row>
    <row r="137" spans="1:16" ht="13.5">
      <c r="A137">
        <f t="shared" si="40"/>
        <v>122</v>
      </c>
      <c r="B137" s="4">
        <f t="shared" si="32"/>
        <v>6294.627058970838</v>
      </c>
      <c r="C137">
        <f t="shared" si="33"/>
        <v>39550.30825110062</v>
      </c>
      <c r="D137" s="3">
        <f t="shared" si="42"/>
        <v>7000</v>
      </c>
      <c r="E137" s="2">
        <f t="shared" si="42"/>
        <v>0.0005</v>
      </c>
      <c r="F137" s="2">
        <f t="shared" si="42"/>
        <v>1000</v>
      </c>
      <c r="G137" s="7" t="str">
        <f t="shared" si="34"/>
        <v>1000.00000036531-0.0505685059948925j</v>
      </c>
      <c r="H137" s="6">
        <f t="shared" si="35"/>
        <v>39550.30825110062</v>
      </c>
      <c r="I137" s="6">
        <f t="shared" si="36"/>
        <v>1000.000001643897</v>
      </c>
      <c r="J137" s="6">
        <f t="shared" si="37"/>
        <v>5.056850593331517E-05</v>
      </c>
      <c r="K137" s="1">
        <f t="shared" si="38"/>
        <v>1000.00000036531</v>
      </c>
      <c r="L137" s="1">
        <f t="shared" si="39"/>
        <v>0.0505685059948925</v>
      </c>
      <c r="M137" s="1"/>
      <c r="N137" s="1"/>
      <c r="O137" s="1"/>
      <c r="P137" s="1"/>
    </row>
    <row r="138" spans="1:16" ht="13.5">
      <c r="A138">
        <f t="shared" si="40"/>
        <v>123</v>
      </c>
      <c r="B138" s="4">
        <f t="shared" si="32"/>
        <v>7062.687723113783</v>
      </c>
      <c r="C138">
        <f t="shared" si="33"/>
        <v>44376.17573106617</v>
      </c>
      <c r="D138" s="3">
        <f t="shared" si="42"/>
        <v>7000</v>
      </c>
      <c r="E138" s="2">
        <f t="shared" si="42"/>
        <v>0.0005</v>
      </c>
      <c r="F138" s="2">
        <f t="shared" si="42"/>
        <v>1000</v>
      </c>
      <c r="G138" s="7" t="str">
        <f t="shared" si="34"/>
        <v>1000.00000029018-0.0450692284084535j</v>
      </c>
      <c r="H138" s="6">
        <f t="shared" si="35"/>
        <v>44376.17573106617</v>
      </c>
      <c r="I138" s="6">
        <f t="shared" si="36"/>
        <v>1000.0000013057977</v>
      </c>
      <c r="J138" s="6">
        <f t="shared" si="37"/>
        <v>4.506922836485991E-05</v>
      </c>
      <c r="K138" s="1">
        <f t="shared" si="38"/>
        <v>1000.00000029018</v>
      </c>
      <c r="L138" s="1">
        <f t="shared" si="39"/>
        <v>0.0450692284084535</v>
      </c>
      <c r="M138" s="1"/>
      <c r="N138" s="1"/>
      <c r="O138" s="1"/>
      <c r="P138" s="1"/>
    </row>
    <row r="139" spans="1:16" ht="13.5">
      <c r="A139">
        <f t="shared" si="40"/>
        <v>124</v>
      </c>
      <c r="B139" s="4">
        <f t="shared" si="32"/>
        <v>7924.465962305577</v>
      </c>
      <c r="C139">
        <f t="shared" si="33"/>
        <v>49790.88810160314</v>
      </c>
      <c r="D139" s="3">
        <f t="shared" si="42"/>
        <v>7000</v>
      </c>
      <c r="E139" s="2">
        <f t="shared" si="42"/>
        <v>0.0005</v>
      </c>
      <c r="F139" s="2">
        <f t="shared" si="42"/>
        <v>1000</v>
      </c>
      <c r="G139" s="7" t="str">
        <f t="shared" si="34"/>
        <v>1000.0000002305-0.0401679921003407j</v>
      </c>
      <c r="H139" s="6">
        <f t="shared" si="35"/>
        <v>49790.88810160314</v>
      </c>
      <c r="I139" s="6">
        <f t="shared" si="36"/>
        <v>1000.0000010372337</v>
      </c>
      <c r="J139" s="6">
        <f t="shared" si="37"/>
        <v>4.016799206947873E-05</v>
      </c>
      <c r="K139" s="1">
        <f t="shared" si="38"/>
        <v>1000.0000002305</v>
      </c>
      <c r="L139" s="1">
        <f t="shared" si="39"/>
        <v>0.0401679921003407</v>
      </c>
      <c r="M139" s="1"/>
      <c r="N139" s="1"/>
      <c r="O139" s="1"/>
      <c r="P139" s="1"/>
    </row>
    <row r="140" spans="1:16" ht="13.5">
      <c r="A140">
        <f t="shared" si="40"/>
        <v>125</v>
      </c>
      <c r="B140" s="4">
        <f t="shared" si="32"/>
        <v>8891.39705019462</v>
      </c>
      <c r="C140">
        <f t="shared" si="33"/>
        <v>55866.29530608276</v>
      </c>
      <c r="D140" s="3">
        <f t="shared" si="42"/>
        <v>7000</v>
      </c>
      <c r="E140" s="2">
        <f t="shared" si="42"/>
        <v>0.0005</v>
      </c>
      <c r="F140" s="2">
        <f t="shared" si="42"/>
        <v>1000</v>
      </c>
      <c r="G140" s="7" t="str">
        <f t="shared" si="34"/>
        <v>1000.00000018309-0.03579976064262j</v>
      </c>
      <c r="H140" s="6">
        <f t="shared" si="35"/>
        <v>55866.29530608276</v>
      </c>
      <c r="I140" s="6">
        <f t="shared" si="36"/>
        <v>1000.0000008239015</v>
      </c>
      <c r="J140" s="6">
        <f t="shared" si="37"/>
        <v>3.579976062077149E-05</v>
      </c>
      <c r="K140" s="1">
        <f t="shared" si="38"/>
        <v>1000.00000018309</v>
      </c>
      <c r="L140" s="1">
        <f t="shared" si="39"/>
        <v>0.03579976064262</v>
      </c>
      <c r="M140" s="1"/>
      <c r="N140" s="1"/>
      <c r="O140" s="1"/>
      <c r="P140" s="1"/>
    </row>
    <row r="141" spans="1:16" ht="13.5">
      <c r="A141">
        <f t="shared" si="40"/>
        <v>126</v>
      </c>
      <c r="B141" s="4">
        <f t="shared" si="32"/>
        <v>9976.3115748444</v>
      </c>
      <c r="C141">
        <f t="shared" si="33"/>
        <v>62683.01430690797</v>
      </c>
      <c r="D141" s="3">
        <f t="shared" si="42"/>
        <v>7000</v>
      </c>
      <c r="E141" s="2">
        <f t="shared" si="42"/>
        <v>0.0005</v>
      </c>
      <c r="F141" s="2">
        <f t="shared" si="42"/>
        <v>1000</v>
      </c>
      <c r="G141" s="7" t="str">
        <f t="shared" si="34"/>
        <v>1000.00000014543-0.0319065702578703j</v>
      </c>
      <c r="H141" s="6">
        <f t="shared" si="35"/>
        <v>62683.01430690797</v>
      </c>
      <c r="I141" s="6">
        <f t="shared" si="36"/>
        <v>1000.0000006544446</v>
      </c>
      <c r="J141" s="6">
        <f t="shared" si="37"/>
        <v>3.190657024240285E-05</v>
      </c>
      <c r="K141" s="1">
        <f t="shared" si="38"/>
        <v>1000.00000014543</v>
      </c>
      <c r="L141" s="1">
        <f t="shared" si="39"/>
        <v>0.0319065702578703</v>
      </c>
      <c r="M141" s="1"/>
      <c r="N141" s="1"/>
      <c r="O141" s="1"/>
      <c r="P141" s="1"/>
    </row>
    <row r="142" spans="1:16" ht="13.5">
      <c r="A142">
        <f t="shared" si="40"/>
        <v>127</v>
      </c>
      <c r="B142" s="4">
        <f t="shared" si="32"/>
        <v>11193.605692841695</v>
      </c>
      <c r="C142">
        <f t="shared" si="33"/>
        <v>70331.49882362472</v>
      </c>
      <c r="D142" s="3">
        <f t="shared" si="42"/>
        <v>7000</v>
      </c>
      <c r="E142" s="2">
        <f t="shared" si="42"/>
        <v>0.0005</v>
      </c>
      <c r="F142" s="2">
        <f t="shared" si="42"/>
        <v>1000</v>
      </c>
      <c r="G142" s="7" t="str">
        <f t="shared" si="34"/>
        <v>1000.00000011552-0.0284367606750786j</v>
      </c>
      <c r="H142" s="6">
        <f t="shared" si="35"/>
        <v>70331.49882362472</v>
      </c>
      <c r="I142" s="6">
        <f t="shared" si="36"/>
        <v>1000.0000005198447</v>
      </c>
      <c r="J142" s="6">
        <f t="shared" si="37"/>
        <v>2.843676066412846E-05</v>
      </c>
      <c r="K142" s="1">
        <f t="shared" si="38"/>
        <v>1000.00000011552</v>
      </c>
      <c r="L142" s="1">
        <f t="shared" si="39"/>
        <v>0.0284367606750786</v>
      </c>
      <c r="M142" s="1"/>
      <c r="N142" s="1"/>
      <c r="O142" s="1"/>
      <c r="P142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山形大学工学部物質化学工学科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立花 和宏 た.</cp:lastModifiedBy>
  <cp:lastPrinted>2007-10-18T03:24:47Z</cp:lastPrinted>
  <dcterms:created xsi:type="dcterms:W3CDTF">2007-10-09T04:07:28Z</dcterms:created>
  <dcterms:modified xsi:type="dcterms:W3CDTF">2016-09-15T12:06:27Z</dcterms:modified>
  <cp:category/>
  <cp:version/>
  <cp:contentType/>
  <cp:contentStatus/>
</cp:coreProperties>
</file>